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2980" windowHeight="9000"/>
  </bookViews>
  <sheets>
    <sheet name="TOTALE" sheetId="2" r:id="rId1"/>
    <sheet name="PRONTE" sheetId="7" r:id="rId2"/>
  </sheets>
  <definedNames>
    <definedName name="_xlnm._FilterDatabase" localSheetId="1" hidden="1">PRONTE!$B$1:$J$50</definedName>
    <definedName name="_xlnm._FilterDatabase" localSheetId="0" hidden="1">TOTALE!$B$1:$J$173</definedName>
  </definedNames>
  <calcPr calcId="145621"/>
</workbook>
</file>

<file path=xl/calcChain.xml><?xml version="1.0" encoding="utf-8"?>
<calcChain xmlns="http://schemas.openxmlformats.org/spreadsheetml/2006/main">
  <c r="H38" i="7" l="1"/>
  <c r="H37" i="7"/>
  <c r="H34" i="7"/>
  <c r="H31" i="7"/>
  <c r="H27" i="7"/>
  <c r="H25" i="7"/>
  <c r="H21" i="7"/>
  <c r="H20" i="7"/>
  <c r="H19" i="7"/>
  <c r="H18" i="7"/>
  <c r="H17" i="7"/>
  <c r="H16" i="7"/>
  <c r="H14" i="7"/>
  <c r="H12" i="7"/>
  <c r="H9" i="7"/>
  <c r="H50" i="7" l="1"/>
  <c r="H165" i="2" l="1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4" i="2"/>
  <c r="H143" i="2"/>
  <c r="H142" i="2"/>
  <c r="H141" i="2"/>
  <c r="H140" i="2"/>
  <c r="H139" i="2"/>
  <c r="H138" i="2"/>
  <c r="H137" i="2"/>
  <c r="H136" i="2"/>
  <c r="H135" i="2"/>
  <c r="H133" i="2"/>
  <c r="H132" i="2"/>
  <c r="H131" i="2"/>
  <c r="H130" i="2"/>
  <c r="H129" i="2"/>
  <c r="H128" i="2"/>
  <c r="H127" i="2"/>
  <c r="H126" i="2"/>
  <c r="H124" i="2"/>
  <c r="H123" i="2"/>
  <c r="H122" i="2"/>
  <c r="H121" i="2"/>
  <c r="H120" i="2"/>
  <c r="H119" i="2"/>
  <c r="H118" i="2"/>
  <c r="H117" i="2"/>
  <c r="H115" i="2"/>
  <c r="H114" i="2"/>
  <c r="H113" i="2"/>
  <c r="H112" i="2"/>
  <c r="H111" i="2"/>
  <c r="H110" i="2"/>
  <c r="H109" i="2"/>
  <c r="H108" i="2"/>
  <c r="H104" i="2"/>
  <c r="H103" i="2"/>
  <c r="H101" i="2"/>
  <c r="H100" i="2"/>
  <c r="H99" i="2"/>
  <c r="H98" i="2"/>
  <c r="H97" i="2"/>
  <c r="H96" i="2"/>
  <c r="H95" i="2"/>
  <c r="H89" i="2"/>
  <c r="H88" i="2"/>
  <c r="H87" i="2"/>
  <c r="H86" i="2"/>
  <c r="H81" i="2"/>
  <c r="H80" i="2"/>
  <c r="H79" i="2"/>
  <c r="H77" i="2"/>
  <c r="H76" i="2"/>
  <c r="H75" i="2"/>
  <c r="H74" i="2"/>
  <c r="H73" i="2"/>
  <c r="H72" i="2"/>
  <c r="H71" i="2"/>
  <c r="H69" i="2"/>
  <c r="H67" i="2"/>
  <c r="H66" i="2"/>
  <c r="H65" i="2"/>
  <c r="H64" i="2"/>
  <c r="H63" i="2"/>
  <c r="H62" i="2"/>
  <c r="H57" i="2"/>
  <c r="H56" i="2"/>
  <c r="H55" i="2"/>
  <c r="H54" i="2"/>
  <c r="H51" i="2"/>
  <c r="H38" i="2"/>
  <c r="H37" i="2"/>
  <c r="H34" i="2"/>
  <c r="H31" i="2"/>
  <c r="H27" i="2"/>
  <c r="H25" i="2"/>
  <c r="H21" i="2"/>
  <c r="H20" i="2"/>
  <c r="H19" i="2"/>
  <c r="H18" i="2"/>
  <c r="H17" i="2"/>
  <c r="H16" i="2"/>
  <c r="H14" i="2"/>
  <c r="H12" i="2"/>
  <c r="H9" i="2"/>
  <c r="H174" i="2" s="1"/>
</calcChain>
</file>

<file path=xl/sharedStrings.xml><?xml version="1.0" encoding="utf-8"?>
<sst xmlns="http://schemas.openxmlformats.org/spreadsheetml/2006/main" count="1105" uniqueCount="170">
  <si>
    <t>CIALDA</t>
  </si>
  <si>
    <t>BV091</t>
  </si>
  <si>
    <t>PZ</t>
  </si>
  <si>
    <t>09/160316</t>
  </si>
  <si>
    <t>NESPRESSO</t>
  </si>
  <si>
    <t>CNP E 09 A</t>
  </si>
  <si>
    <t>CNP D 09 A</t>
  </si>
  <si>
    <t>CNR E 24 B</t>
  </si>
  <si>
    <t>CNP G 09 C</t>
  </si>
  <si>
    <t>CNR H 24 B</t>
  </si>
  <si>
    <t>CNP A 09 A</t>
  </si>
  <si>
    <t>CNR B 24 B</t>
  </si>
  <si>
    <t>CNR A 24 B</t>
  </si>
  <si>
    <t>CNP G 06 G</t>
  </si>
  <si>
    <t>CNP G 27 G</t>
  </si>
  <si>
    <t>DOLCE GUSTO</t>
  </si>
  <si>
    <t>243/17-1 10243-17</t>
  </si>
  <si>
    <t>UM</t>
  </si>
  <si>
    <t>BOX</t>
  </si>
  <si>
    <t>CNP E 15 F</t>
  </si>
  <si>
    <t>NESPRESSO DEK</t>
  </si>
  <si>
    <t>CNP H 09 B</t>
  </si>
  <si>
    <t>CNP H 22 N</t>
  </si>
  <si>
    <t>CNR H 16 B</t>
  </si>
  <si>
    <t>CNR G 14 C</t>
  </si>
  <si>
    <t>CNP A 15 F</t>
  </si>
  <si>
    <t>POINT DEK</t>
  </si>
  <si>
    <t>CPR H 10 C</t>
  </si>
  <si>
    <t>CNR E 14 C</t>
  </si>
  <si>
    <t>CNN G 18 N</t>
  </si>
  <si>
    <t>CNN G 10 N</t>
  </si>
  <si>
    <t>CNN A 10 N</t>
  </si>
  <si>
    <t>CNN A 18 N</t>
  </si>
  <si>
    <t>CNR E 10 C</t>
  </si>
  <si>
    <t>CNP D 24 L</t>
  </si>
  <si>
    <t>POINT</t>
  </si>
  <si>
    <t>CPP D 09 B</t>
  </si>
  <si>
    <t>CPP D 27 B</t>
  </si>
  <si>
    <t>CPP D 27 F</t>
  </si>
  <si>
    <t>CPP E 27 D</t>
  </si>
  <si>
    <t>CPE 15 F</t>
  </si>
  <si>
    <t>CPN D 24 L</t>
  </si>
  <si>
    <t>CPP A 21 M</t>
  </si>
  <si>
    <t>CNR D 07 B</t>
  </si>
  <si>
    <t>CPP B 21 M</t>
  </si>
  <si>
    <t>CPD 07 M</t>
  </si>
  <si>
    <t>CPP E 18 E</t>
  </si>
  <si>
    <t>CPP E 19 E</t>
  </si>
  <si>
    <t>CPP H 21 L</t>
  </si>
  <si>
    <t>CPP H 09 B</t>
  </si>
  <si>
    <t>CPP A 27 B</t>
  </si>
  <si>
    <t>CPP D 09 I</t>
  </si>
  <si>
    <t>CPD 22 N</t>
  </si>
  <si>
    <t>CRH 16 B</t>
  </si>
  <si>
    <t>A MODO MIO</t>
  </si>
  <si>
    <t>MPH 07 F</t>
  </si>
  <si>
    <t>KG</t>
  </si>
  <si>
    <t>21 11</t>
  </si>
  <si>
    <t>16 11</t>
  </si>
  <si>
    <t>26 02</t>
  </si>
  <si>
    <t>04 11</t>
  </si>
  <si>
    <t>27 04</t>
  </si>
  <si>
    <t>24 03</t>
  </si>
  <si>
    <t>30 12</t>
  </si>
  <si>
    <t>08 01</t>
  </si>
  <si>
    <t>CAFFE' IN GRANI</t>
  </si>
  <si>
    <t>08 11</t>
  </si>
  <si>
    <t>460/15-5HP</t>
  </si>
  <si>
    <t>422/16-4M</t>
  </si>
  <si>
    <t>10144/17-3G38</t>
  </si>
  <si>
    <t>271/17-3G</t>
  </si>
  <si>
    <t>UNO SYSTEM</t>
  </si>
  <si>
    <t>119/16-7X</t>
  </si>
  <si>
    <t>150/16-7X</t>
  </si>
  <si>
    <t>418/16-7D</t>
  </si>
  <si>
    <t>247/16-1D</t>
  </si>
  <si>
    <t>320/16-2E</t>
  </si>
  <si>
    <t>294/16-4M</t>
  </si>
  <si>
    <t>231/16-2E</t>
  </si>
  <si>
    <t>247/16-2E</t>
  </si>
  <si>
    <t>105/16-7X</t>
  </si>
  <si>
    <t>304/16-1D</t>
  </si>
  <si>
    <t>322/16-1D</t>
  </si>
  <si>
    <t>159/16-2E</t>
  </si>
  <si>
    <t>415/16-H</t>
  </si>
  <si>
    <t>10207-16</t>
  </si>
  <si>
    <t>10231-16</t>
  </si>
  <si>
    <t>10226-16</t>
  </si>
  <si>
    <t>10185-16</t>
  </si>
  <si>
    <t>10113-16</t>
  </si>
  <si>
    <t>UNO SYSTEM DEK</t>
  </si>
  <si>
    <t>10149-16</t>
  </si>
  <si>
    <t>199/16-4M</t>
  </si>
  <si>
    <t>193/16-2E</t>
  </si>
  <si>
    <t>460/16-2E</t>
  </si>
  <si>
    <t>076/17-3G</t>
  </si>
  <si>
    <t>10356-16</t>
  </si>
  <si>
    <t>10193-16</t>
  </si>
  <si>
    <t>10413-16</t>
  </si>
  <si>
    <t>10414-16</t>
  </si>
  <si>
    <t>00033-16</t>
  </si>
  <si>
    <t>10457-16</t>
  </si>
  <si>
    <t>00034-16</t>
  </si>
  <si>
    <t>10243-17</t>
  </si>
  <si>
    <t>380/16-2E</t>
  </si>
  <si>
    <t>10152-16</t>
  </si>
  <si>
    <t>10070-16</t>
  </si>
  <si>
    <t>10199-16</t>
  </si>
  <si>
    <t xml:space="preserve">10323-16 </t>
  </si>
  <si>
    <t>10159-16</t>
  </si>
  <si>
    <t>10091-16</t>
  </si>
  <si>
    <t>10320-16</t>
  </si>
  <si>
    <t>10268-16</t>
  </si>
  <si>
    <t>10464-16</t>
  </si>
  <si>
    <t>10219-16</t>
  </si>
  <si>
    <t>10192-16</t>
  </si>
  <si>
    <t>10168-16</t>
  </si>
  <si>
    <t>10258-16</t>
  </si>
  <si>
    <t>10243-16</t>
  </si>
  <si>
    <t>10315-16</t>
  </si>
  <si>
    <t>10323-16</t>
  </si>
  <si>
    <t>10303-16</t>
  </si>
  <si>
    <t>10469-16</t>
  </si>
  <si>
    <t>10290-16</t>
  </si>
  <si>
    <t>10355-16</t>
  </si>
  <si>
    <t>10304-16</t>
  </si>
  <si>
    <t>10076-16</t>
  </si>
  <si>
    <t>10404-16</t>
  </si>
  <si>
    <t>10510-16</t>
  </si>
  <si>
    <t>10411-16</t>
  </si>
  <si>
    <t>10171-16</t>
  </si>
  <si>
    <t>10173-16</t>
  </si>
  <si>
    <t>10172-16</t>
  </si>
  <si>
    <t>10076-17</t>
  </si>
  <si>
    <t>10030-17</t>
  </si>
  <si>
    <t>10294-16</t>
  </si>
  <si>
    <t>10217-16</t>
  </si>
  <si>
    <t>10314-16</t>
  </si>
  <si>
    <t>10301-16</t>
  </si>
  <si>
    <t>10125-16</t>
  </si>
  <si>
    <t>10164-16</t>
  </si>
  <si>
    <t>N° TOTALE DI CIALDE E CAPSULE</t>
  </si>
  <si>
    <t>BOX DA 100</t>
  </si>
  <si>
    <t>BOX DA 50 X 2 BOX</t>
  </si>
  <si>
    <t>BOX DA 50 X 10 BOX</t>
  </si>
  <si>
    <t>BOX DA 15 X 94 BOX</t>
  </si>
  <si>
    <t>BOX 50 X 37 BOX</t>
  </si>
  <si>
    <t>BOX DA 150</t>
  </si>
  <si>
    <t>BOX DA 50 X 9 BOX</t>
  </si>
  <si>
    <t>CONFEZIONI DA 1 KG X 125 KG</t>
  </si>
  <si>
    <t>BOX DA 15 X 63 BOX</t>
  </si>
  <si>
    <t>BOX DA 15 X 36 BOX</t>
  </si>
  <si>
    <t>BOX DA 50 X 12 BOX</t>
  </si>
  <si>
    <t>BOX DA 50 X 72 BOX</t>
  </si>
  <si>
    <t>LAVAZZA BLUE</t>
  </si>
  <si>
    <t>XXXXXXXX</t>
  </si>
  <si>
    <t>PRONTI</t>
  </si>
  <si>
    <t>PRONTE</t>
  </si>
  <si>
    <t>COMPATIBLE SYSTEM</t>
  </si>
  <si>
    <t>LOT</t>
  </si>
  <si>
    <t>BEST BEFORE DATE</t>
  </si>
  <si>
    <t>NOT</t>
  </si>
  <si>
    <t>PICTURE</t>
  </si>
  <si>
    <t>PODS</t>
  </si>
  <si>
    <t>PODS 38 MM</t>
  </si>
  <si>
    <t>PODS DEK</t>
  </si>
  <si>
    <t>BOX OF 100 PZ</t>
  </si>
  <si>
    <t>BOX OF 50 X 2 BOX</t>
  </si>
  <si>
    <t>READY</t>
  </si>
  <si>
    <t>TO REPACAGE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</si>
</sst>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/>
    </xf>
    <xf numFmtId="0" fontId="0" fillId="3" borderId="1" xfId="0" applyFill="1" applyBorder="1"/>
    <xf numFmtId="17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0" fontId="2" fillId="5" borderId="1" xfId="0" applyFont="1" applyFill="1" applyBorder="1" applyAlignment="1">
      <alignment horizontal="left"/>
    </xf>
    <xf numFmtId="0" fontId="0" fillId="4" borderId="1" xfId="0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14" fontId="0" fillId="3" borderId="1" xfId="0" applyNumberFormat="1" applyFill="1" applyBorder="1"/>
    <xf numFmtId="16" fontId="0" fillId="3" borderId="1" xfId="0" applyNumberFormat="1" applyFill="1" applyBorder="1"/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0" fontId="0" fillId="0" borderId="1" xfId="0" applyBorder="1"/>
    <xf numFmtId="0" fontId="0" fillId="3" borderId="1" xfId="0" applyFill="1" applyBorder="1" applyAlignment="1">
      <alignment wrapText="1"/>
    </xf>
    <xf numFmtId="0" fontId="0" fillId="0" borderId="0" xfId="0" applyAlignment="1">
      <alignment wrapText="1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205740</xdr:colOff>
      <xdr:row>1</xdr:row>
      <xdr:rowOff>0</xdr:rowOff>
    </xdr:from>
    <xdr:to>
      <xdr:col>0</xdr:col>
      <xdr:colOff>731520</xdr:colOff>
      <xdr:row>2</xdr:row>
      <xdr:rowOff>15239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18110" y="636270"/>
          <a:ext cx="701040" cy="52578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</xdr:row>
      <xdr:rowOff>45720</xdr:rowOff>
    </xdr:from>
    <xdr:to>
      <xdr:col>0</xdr:col>
      <xdr:colOff>838200</xdr:colOff>
      <xdr:row>2</xdr:row>
      <xdr:rowOff>674370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9540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</xdr:row>
      <xdr:rowOff>129540</xdr:rowOff>
    </xdr:from>
    <xdr:to>
      <xdr:col>1</xdr:col>
      <xdr:colOff>6709</xdr:colOff>
      <xdr:row>4</xdr:row>
      <xdr:rowOff>89534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18360"/>
          <a:ext cx="861060" cy="64579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30480</xdr:rowOff>
    </xdr:from>
    <xdr:to>
      <xdr:col>0</xdr:col>
      <xdr:colOff>807720</xdr:colOff>
      <xdr:row>4</xdr:row>
      <xdr:rowOff>636270</xdr:rowOff>
    </xdr:to>
    <xdr:pic>
      <xdr:nvPicPr>
        <xdr:cNvPr id="5" name="Immagine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964180"/>
          <a:ext cx="807720" cy="60579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843280</xdr:colOff>
      <xdr:row>5</xdr:row>
      <xdr:rowOff>632460</xdr:rowOff>
    </xdr:to>
    <xdr:pic>
      <xdr:nvPicPr>
        <xdr:cNvPr id="6" name="Immagine 5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91840"/>
          <a:ext cx="843280" cy="63246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807720</xdr:colOff>
      <xdr:row>6</xdr:row>
      <xdr:rowOff>605790</xdr:rowOff>
    </xdr:to>
    <xdr:pic>
      <xdr:nvPicPr>
        <xdr:cNvPr id="7" name="Immagine 6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977640"/>
          <a:ext cx="807720" cy="60579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843280</xdr:colOff>
      <xdr:row>7</xdr:row>
      <xdr:rowOff>632460</xdr:rowOff>
    </xdr:to>
    <xdr:pic>
      <xdr:nvPicPr>
        <xdr:cNvPr id="8" name="Immagine 7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63440"/>
          <a:ext cx="843280" cy="63246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843280</xdr:colOff>
      <xdr:row>8</xdr:row>
      <xdr:rowOff>632460</xdr:rowOff>
    </xdr:to>
    <xdr:pic>
      <xdr:nvPicPr>
        <xdr:cNvPr id="9" name="Immagine 8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349240"/>
          <a:ext cx="843280" cy="63246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843280</xdr:colOff>
      <xdr:row>9</xdr:row>
      <xdr:rowOff>632460</xdr:rowOff>
    </xdr:to>
    <xdr:pic>
      <xdr:nvPicPr>
        <xdr:cNvPr id="10" name="Immagine 9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35040"/>
          <a:ext cx="843280" cy="63246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843280</xdr:colOff>
      <xdr:row>10</xdr:row>
      <xdr:rowOff>632460</xdr:rowOff>
    </xdr:to>
    <xdr:pic>
      <xdr:nvPicPr>
        <xdr:cNvPr id="11" name="Immagine 10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20840"/>
          <a:ext cx="843280" cy="63246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843280</xdr:colOff>
      <xdr:row>11</xdr:row>
      <xdr:rowOff>632460</xdr:rowOff>
    </xdr:to>
    <xdr:pic>
      <xdr:nvPicPr>
        <xdr:cNvPr id="12" name="Immagine 1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406640"/>
          <a:ext cx="843280" cy="63246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843280</xdr:colOff>
      <xdr:row>12</xdr:row>
      <xdr:rowOff>632460</xdr:rowOff>
    </xdr:to>
    <xdr:pic>
      <xdr:nvPicPr>
        <xdr:cNvPr id="13" name="Immagine 12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092440"/>
          <a:ext cx="843280" cy="63246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843280</xdr:colOff>
      <xdr:row>13</xdr:row>
      <xdr:rowOff>632460</xdr:rowOff>
    </xdr:to>
    <xdr:pic>
      <xdr:nvPicPr>
        <xdr:cNvPr id="14" name="Immagine 13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778240"/>
          <a:ext cx="843280" cy="63246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843280</xdr:colOff>
      <xdr:row>14</xdr:row>
      <xdr:rowOff>632460</xdr:rowOff>
    </xdr:to>
    <xdr:pic>
      <xdr:nvPicPr>
        <xdr:cNvPr id="15" name="Immagine 14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464040"/>
          <a:ext cx="843280" cy="63246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843280</xdr:colOff>
      <xdr:row>15</xdr:row>
      <xdr:rowOff>632460</xdr:rowOff>
    </xdr:to>
    <xdr:pic>
      <xdr:nvPicPr>
        <xdr:cNvPr id="16" name="Immagine 15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149840"/>
          <a:ext cx="843280" cy="63246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843280</xdr:colOff>
      <xdr:row>16</xdr:row>
      <xdr:rowOff>632460</xdr:rowOff>
    </xdr:to>
    <xdr:pic>
      <xdr:nvPicPr>
        <xdr:cNvPr id="17" name="Immagine 16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835640"/>
          <a:ext cx="843280" cy="63246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843280</xdr:colOff>
      <xdr:row>17</xdr:row>
      <xdr:rowOff>632460</xdr:rowOff>
    </xdr:to>
    <xdr:pic>
      <xdr:nvPicPr>
        <xdr:cNvPr id="18" name="Immagine 17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521440"/>
          <a:ext cx="843280" cy="63246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843280</xdr:colOff>
      <xdr:row>18</xdr:row>
      <xdr:rowOff>632460</xdr:rowOff>
    </xdr:to>
    <xdr:pic>
      <xdr:nvPicPr>
        <xdr:cNvPr id="19" name="Immagine 18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207240"/>
          <a:ext cx="843280" cy="63246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843280</xdr:colOff>
      <xdr:row>19</xdr:row>
      <xdr:rowOff>632460</xdr:rowOff>
    </xdr:to>
    <xdr:pic>
      <xdr:nvPicPr>
        <xdr:cNvPr id="20" name="Immagine 19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893040"/>
          <a:ext cx="843280" cy="63246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843280</xdr:colOff>
      <xdr:row>20</xdr:row>
      <xdr:rowOff>632460</xdr:rowOff>
    </xdr:to>
    <xdr:pic>
      <xdr:nvPicPr>
        <xdr:cNvPr id="21" name="Immagine 20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578840"/>
          <a:ext cx="843280" cy="63246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843280</xdr:colOff>
      <xdr:row>21</xdr:row>
      <xdr:rowOff>632460</xdr:rowOff>
    </xdr:to>
    <xdr:pic>
      <xdr:nvPicPr>
        <xdr:cNvPr id="22" name="Immagine 2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264640"/>
          <a:ext cx="843280" cy="63246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1</xdr:col>
      <xdr:colOff>994</xdr:colOff>
      <xdr:row>22</xdr:row>
      <xdr:rowOff>634365</xdr:rowOff>
    </xdr:to>
    <xdr:pic>
      <xdr:nvPicPr>
        <xdr:cNvPr id="23" name="Immagine 22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950440"/>
          <a:ext cx="845820" cy="63436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1</xdr:col>
      <xdr:colOff>994</xdr:colOff>
      <xdr:row>23</xdr:row>
      <xdr:rowOff>634365</xdr:rowOff>
    </xdr:to>
    <xdr:pic>
      <xdr:nvPicPr>
        <xdr:cNvPr id="24" name="Immagine 23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636240"/>
          <a:ext cx="845820" cy="63436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838200</xdr:colOff>
      <xdr:row>24</xdr:row>
      <xdr:rowOff>628650</xdr:rowOff>
    </xdr:to>
    <xdr:pic>
      <xdr:nvPicPr>
        <xdr:cNvPr id="26" name="Immagine 25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3220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838200</xdr:colOff>
      <xdr:row>25</xdr:row>
      <xdr:rowOff>628650</xdr:rowOff>
    </xdr:to>
    <xdr:pic>
      <xdr:nvPicPr>
        <xdr:cNvPr id="27" name="Immagine 26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0078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838200</xdr:colOff>
      <xdr:row>26</xdr:row>
      <xdr:rowOff>628650</xdr:rowOff>
    </xdr:to>
    <xdr:pic>
      <xdr:nvPicPr>
        <xdr:cNvPr id="28" name="Immagine 27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6936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838200</xdr:colOff>
      <xdr:row>27</xdr:row>
      <xdr:rowOff>628650</xdr:rowOff>
    </xdr:to>
    <xdr:pic>
      <xdr:nvPicPr>
        <xdr:cNvPr id="29" name="Immagine 28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3794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838200</xdr:colOff>
      <xdr:row>28</xdr:row>
      <xdr:rowOff>628650</xdr:rowOff>
    </xdr:to>
    <xdr:pic>
      <xdr:nvPicPr>
        <xdr:cNvPr id="30" name="Immagine 29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652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838200</xdr:colOff>
      <xdr:row>29</xdr:row>
      <xdr:rowOff>628650</xdr:rowOff>
    </xdr:to>
    <xdr:pic>
      <xdr:nvPicPr>
        <xdr:cNvPr id="31" name="Immagine 30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7510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838200</xdr:colOff>
      <xdr:row>30</xdr:row>
      <xdr:rowOff>628650</xdr:rowOff>
    </xdr:to>
    <xdr:pic>
      <xdr:nvPicPr>
        <xdr:cNvPr id="32" name="Immagine 31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4368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838200</xdr:colOff>
      <xdr:row>31</xdr:row>
      <xdr:rowOff>628650</xdr:rowOff>
    </xdr:to>
    <xdr:pic>
      <xdr:nvPicPr>
        <xdr:cNvPr id="33" name="Immagine 32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1226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838200</xdr:colOff>
      <xdr:row>32</xdr:row>
      <xdr:rowOff>628650</xdr:rowOff>
    </xdr:to>
    <xdr:pic>
      <xdr:nvPicPr>
        <xdr:cNvPr id="34" name="Immagine 33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8084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838200</xdr:colOff>
      <xdr:row>33</xdr:row>
      <xdr:rowOff>628650</xdr:rowOff>
    </xdr:to>
    <xdr:pic>
      <xdr:nvPicPr>
        <xdr:cNvPr id="35" name="Immagine 34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4942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838200</xdr:colOff>
      <xdr:row>34</xdr:row>
      <xdr:rowOff>628650</xdr:rowOff>
    </xdr:to>
    <xdr:pic>
      <xdr:nvPicPr>
        <xdr:cNvPr id="36" name="Immagine 35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1800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838200</xdr:colOff>
      <xdr:row>35</xdr:row>
      <xdr:rowOff>628650</xdr:rowOff>
    </xdr:to>
    <xdr:pic>
      <xdr:nvPicPr>
        <xdr:cNvPr id="37" name="Immagine 36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8658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838200</xdr:colOff>
      <xdr:row>36</xdr:row>
      <xdr:rowOff>628650</xdr:rowOff>
    </xdr:to>
    <xdr:pic>
      <xdr:nvPicPr>
        <xdr:cNvPr id="38" name="Immagine 37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45516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838200</xdr:colOff>
      <xdr:row>37</xdr:row>
      <xdr:rowOff>628650</xdr:rowOff>
    </xdr:to>
    <xdr:pic>
      <xdr:nvPicPr>
        <xdr:cNvPr id="39" name="Immagine 38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52374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838200</xdr:colOff>
      <xdr:row>38</xdr:row>
      <xdr:rowOff>628650</xdr:rowOff>
    </xdr:to>
    <xdr:pic>
      <xdr:nvPicPr>
        <xdr:cNvPr id="40" name="Immagine 39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59232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167639</xdr:colOff>
      <xdr:row>42</xdr:row>
      <xdr:rowOff>674690</xdr:rowOff>
    </xdr:from>
    <xdr:to>
      <xdr:col>0</xdr:col>
      <xdr:colOff>707470</xdr:colOff>
      <xdr:row>44</xdr:row>
      <xdr:rowOff>22863</xdr:rowOff>
    </xdr:to>
    <xdr:pic>
      <xdr:nvPicPr>
        <xdr:cNvPr id="41" name="Immagine 40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7668" y="29431101"/>
          <a:ext cx="719774" cy="539831"/>
        </a:xfrm>
        <a:prstGeom prst="rect">
          <a:avLst/>
        </a:prstGeom>
      </xdr:spPr>
    </xdr:pic>
    <xdr:clientData/>
  </xdr:twoCellAnchor>
  <xdr:twoCellAnchor editAs="oneCell">
    <xdr:from>
      <xdr:col>0</xdr:col>
      <xdr:colOff>144780</xdr:colOff>
      <xdr:row>44</xdr:row>
      <xdr:rowOff>22862</xdr:rowOff>
    </xdr:from>
    <xdr:to>
      <xdr:col>0</xdr:col>
      <xdr:colOff>684611</xdr:colOff>
      <xdr:row>45</xdr:row>
      <xdr:rowOff>56836</xdr:rowOff>
    </xdr:to>
    <xdr:pic>
      <xdr:nvPicPr>
        <xdr:cNvPr id="42" name="Immagine 41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809" y="30150873"/>
          <a:ext cx="719774" cy="53983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807720</xdr:colOff>
      <xdr:row>40</xdr:row>
      <xdr:rowOff>605790</xdr:rowOff>
    </xdr:to>
    <xdr:pic>
      <xdr:nvPicPr>
        <xdr:cNvPr id="43" name="Immagine 42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294840"/>
          <a:ext cx="807720" cy="60579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843280</xdr:colOff>
      <xdr:row>39</xdr:row>
      <xdr:rowOff>632460</xdr:rowOff>
    </xdr:to>
    <xdr:pic>
      <xdr:nvPicPr>
        <xdr:cNvPr id="44" name="Immagine 43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6609040"/>
          <a:ext cx="843280" cy="63246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843280</xdr:colOff>
      <xdr:row>42</xdr:row>
      <xdr:rowOff>632460</xdr:rowOff>
    </xdr:to>
    <xdr:pic>
      <xdr:nvPicPr>
        <xdr:cNvPr id="45" name="Immagine 44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666440"/>
          <a:ext cx="843280" cy="63246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843280</xdr:colOff>
      <xdr:row>41</xdr:row>
      <xdr:rowOff>632460</xdr:rowOff>
    </xdr:to>
    <xdr:pic>
      <xdr:nvPicPr>
        <xdr:cNvPr id="46" name="Immagine 45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980640"/>
          <a:ext cx="843280" cy="63246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838200</xdr:colOff>
      <xdr:row>45</xdr:row>
      <xdr:rowOff>628650</xdr:rowOff>
    </xdr:to>
    <xdr:pic>
      <xdr:nvPicPr>
        <xdr:cNvPr id="47" name="Immagine 46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7238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46</xdr:row>
      <xdr:rowOff>7620</xdr:rowOff>
    </xdr:from>
    <xdr:to>
      <xdr:col>0</xdr:col>
      <xdr:colOff>838200</xdr:colOff>
      <xdr:row>46</xdr:row>
      <xdr:rowOff>636270</xdr:rowOff>
    </xdr:to>
    <xdr:pic>
      <xdr:nvPicPr>
        <xdr:cNvPr id="48" name="Immagine 47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41726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838200</xdr:colOff>
      <xdr:row>47</xdr:row>
      <xdr:rowOff>628650</xdr:rowOff>
    </xdr:to>
    <xdr:pic>
      <xdr:nvPicPr>
        <xdr:cNvPr id="49" name="Immagine 48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0954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838200</xdr:colOff>
      <xdr:row>48</xdr:row>
      <xdr:rowOff>628650</xdr:rowOff>
    </xdr:to>
    <xdr:pic>
      <xdr:nvPicPr>
        <xdr:cNvPr id="50" name="Immagine 49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7812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49</xdr:row>
      <xdr:rowOff>0</xdr:rowOff>
    </xdr:from>
    <xdr:to>
      <xdr:col>0</xdr:col>
      <xdr:colOff>838200</xdr:colOff>
      <xdr:row>49</xdr:row>
      <xdr:rowOff>628650</xdr:rowOff>
    </xdr:to>
    <xdr:pic>
      <xdr:nvPicPr>
        <xdr:cNvPr id="51" name="Immagine 50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34670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838200</xdr:colOff>
      <xdr:row>50</xdr:row>
      <xdr:rowOff>628650</xdr:rowOff>
    </xdr:to>
    <xdr:pic>
      <xdr:nvPicPr>
        <xdr:cNvPr id="52" name="Immagine 51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41528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838200</xdr:colOff>
      <xdr:row>51</xdr:row>
      <xdr:rowOff>628650</xdr:rowOff>
    </xdr:to>
    <xdr:pic>
      <xdr:nvPicPr>
        <xdr:cNvPr id="53" name="Immagine 52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48386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52</xdr:row>
      <xdr:rowOff>0</xdr:rowOff>
    </xdr:from>
    <xdr:to>
      <xdr:col>0</xdr:col>
      <xdr:colOff>838200</xdr:colOff>
      <xdr:row>52</xdr:row>
      <xdr:rowOff>628650</xdr:rowOff>
    </xdr:to>
    <xdr:pic>
      <xdr:nvPicPr>
        <xdr:cNvPr id="54" name="Immagine 53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55244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53</xdr:row>
      <xdr:rowOff>0</xdr:rowOff>
    </xdr:from>
    <xdr:to>
      <xdr:col>0</xdr:col>
      <xdr:colOff>838200</xdr:colOff>
      <xdr:row>53</xdr:row>
      <xdr:rowOff>628650</xdr:rowOff>
    </xdr:to>
    <xdr:pic>
      <xdr:nvPicPr>
        <xdr:cNvPr id="55" name="Immagine 54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2102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54</xdr:row>
      <xdr:rowOff>0</xdr:rowOff>
    </xdr:from>
    <xdr:to>
      <xdr:col>0</xdr:col>
      <xdr:colOff>838200</xdr:colOff>
      <xdr:row>54</xdr:row>
      <xdr:rowOff>628650</xdr:rowOff>
    </xdr:to>
    <xdr:pic>
      <xdr:nvPicPr>
        <xdr:cNvPr id="56" name="Immagine 55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8960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838200</xdr:colOff>
      <xdr:row>55</xdr:row>
      <xdr:rowOff>628650</xdr:rowOff>
    </xdr:to>
    <xdr:pic>
      <xdr:nvPicPr>
        <xdr:cNvPr id="57" name="Immagine 56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75818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56</xdr:row>
      <xdr:rowOff>0</xdr:rowOff>
    </xdr:from>
    <xdr:to>
      <xdr:col>0</xdr:col>
      <xdr:colOff>838200</xdr:colOff>
      <xdr:row>56</xdr:row>
      <xdr:rowOff>628650</xdr:rowOff>
    </xdr:to>
    <xdr:pic>
      <xdr:nvPicPr>
        <xdr:cNvPr id="58" name="Immagine 57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2676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205740</xdr:colOff>
      <xdr:row>57</xdr:row>
      <xdr:rowOff>7620</xdr:rowOff>
    </xdr:from>
    <xdr:to>
      <xdr:col>0</xdr:col>
      <xdr:colOff>731520</xdr:colOff>
      <xdr:row>58</xdr:row>
      <xdr:rowOff>22859</xdr:rowOff>
    </xdr:to>
    <xdr:pic>
      <xdr:nvPicPr>
        <xdr:cNvPr id="59" name="Immagine 5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18110" y="39048690"/>
          <a:ext cx="701040" cy="52578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838200</xdr:colOff>
      <xdr:row>58</xdr:row>
      <xdr:rowOff>628650</xdr:rowOff>
    </xdr:to>
    <xdr:pic>
      <xdr:nvPicPr>
        <xdr:cNvPr id="60" name="Immagine 59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96392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838200</xdr:colOff>
      <xdr:row>59</xdr:row>
      <xdr:rowOff>628650</xdr:rowOff>
    </xdr:to>
    <xdr:pic>
      <xdr:nvPicPr>
        <xdr:cNvPr id="61" name="Immagine 60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03250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838200</xdr:colOff>
      <xdr:row>60</xdr:row>
      <xdr:rowOff>628650</xdr:rowOff>
    </xdr:to>
    <xdr:pic>
      <xdr:nvPicPr>
        <xdr:cNvPr id="62" name="Immagine 61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10108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61</xdr:row>
      <xdr:rowOff>0</xdr:rowOff>
    </xdr:from>
    <xdr:to>
      <xdr:col>0</xdr:col>
      <xdr:colOff>838200</xdr:colOff>
      <xdr:row>61</xdr:row>
      <xdr:rowOff>628650</xdr:rowOff>
    </xdr:to>
    <xdr:pic>
      <xdr:nvPicPr>
        <xdr:cNvPr id="63" name="Immagine 62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16966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838200</xdr:colOff>
      <xdr:row>62</xdr:row>
      <xdr:rowOff>628650</xdr:rowOff>
    </xdr:to>
    <xdr:pic>
      <xdr:nvPicPr>
        <xdr:cNvPr id="64" name="Immagine 63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23824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838200</xdr:colOff>
      <xdr:row>63</xdr:row>
      <xdr:rowOff>628650</xdr:rowOff>
    </xdr:to>
    <xdr:pic>
      <xdr:nvPicPr>
        <xdr:cNvPr id="65" name="Immagine 64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30682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838200</xdr:colOff>
      <xdr:row>64</xdr:row>
      <xdr:rowOff>628650</xdr:rowOff>
    </xdr:to>
    <xdr:pic>
      <xdr:nvPicPr>
        <xdr:cNvPr id="66" name="Immagine 65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37540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838200</xdr:colOff>
      <xdr:row>65</xdr:row>
      <xdr:rowOff>628650</xdr:rowOff>
    </xdr:to>
    <xdr:pic>
      <xdr:nvPicPr>
        <xdr:cNvPr id="67" name="Immagine 66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4398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838200</xdr:colOff>
      <xdr:row>66</xdr:row>
      <xdr:rowOff>628650</xdr:rowOff>
    </xdr:to>
    <xdr:pic>
      <xdr:nvPicPr>
        <xdr:cNvPr id="68" name="Immagine 67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51256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838200</xdr:colOff>
      <xdr:row>67</xdr:row>
      <xdr:rowOff>628650</xdr:rowOff>
    </xdr:to>
    <xdr:pic>
      <xdr:nvPicPr>
        <xdr:cNvPr id="69" name="Immagine 68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5811440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838200</xdr:colOff>
      <xdr:row>68</xdr:row>
      <xdr:rowOff>628650</xdr:rowOff>
    </xdr:to>
    <xdr:pic>
      <xdr:nvPicPr>
        <xdr:cNvPr id="70" name="Immagine 69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99585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838200</xdr:colOff>
      <xdr:row>69</xdr:row>
      <xdr:rowOff>628650</xdr:rowOff>
    </xdr:to>
    <xdr:pic>
      <xdr:nvPicPr>
        <xdr:cNvPr id="71" name="Immagine 70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7185385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838200</xdr:colOff>
      <xdr:row>70</xdr:row>
      <xdr:rowOff>628650</xdr:rowOff>
    </xdr:to>
    <xdr:pic>
      <xdr:nvPicPr>
        <xdr:cNvPr id="72" name="Immagine 71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7871185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838200</xdr:colOff>
      <xdr:row>71</xdr:row>
      <xdr:rowOff>628650</xdr:rowOff>
    </xdr:to>
    <xdr:pic>
      <xdr:nvPicPr>
        <xdr:cNvPr id="73" name="Immagine 72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8556985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838200</xdr:colOff>
      <xdr:row>72</xdr:row>
      <xdr:rowOff>628650</xdr:rowOff>
    </xdr:to>
    <xdr:pic>
      <xdr:nvPicPr>
        <xdr:cNvPr id="74" name="Immagine 73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9242785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73</xdr:row>
      <xdr:rowOff>0</xdr:rowOff>
    </xdr:from>
    <xdr:to>
      <xdr:col>0</xdr:col>
      <xdr:colOff>838200</xdr:colOff>
      <xdr:row>73</xdr:row>
      <xdr:rowOff>628650</xdr:rowOff>
    </xdr:to>
    <xdr:pic>
      <xdr:nvPicPr>
        <xdr:cNvPr id="75" name="Immagine 74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9928585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74</xdr:row>
      <xdr:rowOff>5862</xdr:rowOff>
    </xdr:from>
    <xdr:to>
      <xdr:col>0</xdr:col>
      <xdr:colOff>838200</xdr:colOff>
      <xdr:row>74</xdr:row>
      <xdr:rowOff>634512</xdr:rowOff>
    </xdr:to>
    <xdr:pic>
      <xdr:nvPicPr>
        <xdr:cNvPr id="76" name="Immagine 75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620247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838200</xdr:colOff>
      <xdr:row>75</xdr:row>
      <xdr:rowOff>628650</xdr:rowOff>
    </xdr:to>
    <xdr:pic>
      <xdr:nvPicPr>
        <xdr:cNvPr id="77" name="Immagine 76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1300185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838200</xdr:colOff>
      <xdr:row>76</xdr:row>
      <xdr:rowOff>628650</xdr:rowOff>
    </xdr:to>
    <xdr:pic>
      <xdr:nvPicPr>
        <xdr:cNvPr id="78" name="Immagine 77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1985985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838200</xdr:colOff>
      <xdr:row>77</xdr:row>
      <xdr:rowOff>628650</xdr:rowOff>
    </xdr:to>
    <xdr:pic>
      <xdr:nvPicPr>
        <xdr:cNvPr id="79" name="Immagine 78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2671785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838200</xdr:colOff>
      <xdr:row>78</xdr:row>
      <xdr:rowOff>628650</xdr:rowOff>
    </xdr:to>
    <xdr:pic>
      <xdr:nvPicPr>
        <xdr:cNvPr id="80" name="Immagine 79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3357585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838200</xdr:colOff>
      <xdr:row>79</xdr:row>
      <xdr:rowOff>628650</xdr:rowOff>
    </xdr:to>
    <xdr:pic>
      <xdr:nvPicPr>
        <xdr:cNvPr id="81" name="Immagine 80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4043385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838200</xdr:colOff>
      <xdr:row>80</xdr:row>
      <xdr:rowOff>628650</xdr:rowOff>
    </xdr:to>
    <xdr:pic>
      <xdr:nvPicPr>
        <xdr:cNvPr id="82" name="Immagine 81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4729185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838200</xdr:colOff>
      <xdr:row>81</xdr:row>
      <xdr:rowOff>628650</xdr:rowOff>
    </xdr:to>
    <xdr:pic>
      <xdr:nvPicPr>
        <xdr:cNvPr id="83" name="Immagine 82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5414985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838200</xdr:colOff>
      <xdr:row>82</xdr:row>
      <xdr:rowOff>628650</xdr:rowOff>
    </xdr:to>
    <xdr:pic>
      <xdr:nvPicPr>
        <xdr:cNvPr id="84" name="Immagine 83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6100785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83</xdr:row>
      <xdr:rowOff>0</xdr:rowOff>
    </xdr:from>
    <xdr:to>
      <xdr:col>0</xdr:col>
      <xdr:colOff>838200</xdr:colOff>
      <xdr:row>83</xdr:row>
      <xdr:rowOff>628650</xdr:rowOff>
    </xdr:to>
    <xdr:pic>
      <xdr:nvPicPr>
        <xdr:cNvPr id="85" name="Immagine 84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6786585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84</xdr:row>
      <xdr:rowOff>0</xdr:rowOff>
    </xdr:from>
    <xdr:to>
      <xdr:col>0</xdr:col>
      <xdr:colOff>838200</xdr:colOff>
      <xdr:row>84</xdr:row>
      <xdr:rowOff>628650</xdr:rowOff>
    </xdr:to>
    <xdr:pic>
      <xdr:nvPicPr>
        <xdr:cNvPr id="86" name="Immagine 85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472385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85</xdr:row>
      <xdr:rowOff>0</xdr:rowOff>
    </xdr:from>
    <xdr:to>
      <xdr:col>0</xdr:col>
      <xdr:colOff>838200</xdr:colOff>
      <xdr:row>85</xdr:row>
      <xdr:rowOff>628650</xdr:rowOff>
    </xdr:to>
    <xdr:pic>
      <xdr:nvPicPr>
        <xdr:cNvPr id="87" name="Immagine 86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8158185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838200</xdr:colOff>
      <xdr:row>86</xdr:row>
      <xdr:rowOff>628650</xdr:rowOff>
    </xdr:to>
    <xdr:pic>
      <xdr:nvPicPr>
        <xdr:cNvPr id="88" name="Immagine 87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8843985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87</xdr:row>
      <xdr:rowOff>0</xdr:rowOff>
    </xdr:from>
    <xdr:to>
      <xdr:col>0</xdr:col>
      <xdr:colOff>838200</xdr:colOff>
      <xdr:row>87</xdr:row>
      <xdr:rowOff>628650</xdr:rowOff>
    </xdr:to>
    <xdr:pic>
      <xdr:nvPicPr>
        <xdr:cNvPr id="89" name="Immagine 88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9529785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838200</xdr:colOff>
      <xdr:row>88</xdr:row>
      <xdr:rowOff>628650</xdr:rowOff>
    </xdr:to>
    <xdr:pic>
      <xdr:nvPicPr>
        <xdr:cNvPr id="90" name="Immagine 89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215585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0</xdr:col>
      <xdr:colOff>838200</xdr:colOff>
      <xdr:row>89</xdr:row>
      <xdr:rowOff>628650</xdr:rowOff>
    </xdr:to>
    <xdr:pic>
      <xdr:nvPicPr>
        <xdr:cNvPr id="91" name="Immagine 90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01385"/>
          <a:ext cx="838200" cy="628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841321</xdr:colOff>
      <xdr:row>90</xdr:row>
      <xdr:rowOff>627942</xdr:rowOff>
    </xdr:to>
    <xdr:pic>
      <xdr:nvPicPr>
        <xdr:cNvPr id="93" name="Immagine 92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615871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841321</xdr:colOff>
      <xdr:row>91</xdr:row>
      <xdr:rowOff>627942</xdr:rowOff>
    </xdr:to>
    <xdr:pic>
      <xdr:nvPicPr>
        <xdr:cNvPr id="95" name="Immagine 94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622729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92</xdr:row>
      <xdr:rowOff>0</xdr:rowOff>
    </xdr:from>
    <xdr:to>
      <xdr:col>0</xdr:col>
      <xdr:colOff>841321</xdr:colOff>
      <xdr:row>92</xdr:row>
      <xdr:rowOff>627942</xdr:rowOff>
    </xdr:to>
    <xdr:pic>
      <xdr:nvPicPr>
        <xdr:cNvPr id="97" name="Immagine 96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629587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93</xdr:row>
      <xdr:rowOff>0</xdr:rowOff>
    </xdr:from>
    <xdr:to>
      <xdr:col>0</xdr:col>
      <xdr:colOff>841321</xdr:colOff>
      <xdr:row>93</xdr:row>
      <xdr:rowOff>627942</xdr:rowOff>
    </xdr:to>
    <xdr:pic>
      <xdr:nvPicPr>
        <xdr:cNvPr id="100" name="Immagine 99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636445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841321</xdr:colOff>
      <xdr:row>94</xdr:row>
      <xdr:rowOff>627942</xdr:rowOff>
    </xdr:to>
    <xdr:pic>
      <xdr:nvPicPr>
        <xdr:cNvPr id="101" name="Immagine 100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643303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95</xdr:row>
      <xdr:rowOff>0</xdr:rowOff>
    </xdr:from>
    <xdr:to>
      <xdr:col>0</xdr:col>
      <xdr:colOff>841321</xdr:colOff>
      <xdr:row>95</xdr:row>
      <xdr:rowOff>627942</xdr:rowOff>
    </xdr:to>
    <xdr:pic>
      <xdr:nvPicPr>
        <xdr:cNvPr id="104" name="Immagine 103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650161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841321</xdr:colOff>
      <xdr:row>96</xdr:row>
      <xdr:rowOff>627942</xdr:rowOff>
    </xdr:to>
    <xdr:pic>
      <xdr:nvPicPr>
        <xdr:cNvPr id="105" name="Immagine 104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657019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97</xdr:row>
      <xdr:rowOff>0</xdr:rowOff>
    </xdr:from>
    <xdr:to>
      <xdr:col>0</xdr:col>
      <xdr:colOff>841321</xdr:colOff>
      <xdr:row>97</xdr:row>
      <xdr:rowOff>627942</xdr:rowOff>
    </xdr:to>
    <xdr:pic>
      <xdr:nvPicPr>
        <xdr:cNvPr id="106" name="Immagine 105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663877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841321</xdr:colOff>
      <xdr:row>98</xdr:row>
      <xdr:rowOff>627942</xdr:rowOff>
    </xdr:to>
    <xdr:pic>
      <xdr:nvPicPr>
        <xdr:cNvPr id="107" name="Immagine 106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670735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99</xdr:row>
      <xdr:rowOff>0</xdr:rowOff>
    </xdr:from>
    <xdr:to>
      <xdr:col>0</xdr:col>
      <xdr:colOff>841321</xdr:colOff>
      <xdr:row>99</xdr:row>
      <xdr:rowOff>627942</xdr:rowOff>
    </xdr:to>
    <xdr:pic>
      <xdr:nvPicPr>
        <xdr:cNvPr id="109" name="Immagine 108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677593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100</xdr:row>
      <xdr:rowOff>0</xdr:rowOff>
    </xdr:from>
    <xdr:to>
      <xdr:col>0</xdr:col>
      <xdr:colOff>841321</xdr:colOff>
      <xdr:row>100</xdr:row>
      <xdr:rowOff>627942</xdr:rowOff>
    </xdr:to>
    <xdr:pic>
      <xdr:nvPicPr>
        <xdr:cNvPr id="110" name="Immagine 109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684451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101</xdr:row>
      <xdr:rowOff>0</xdr:rowOff>
    </xdr:from>
    <xdr:to>
      <xdr:col>0</xdr:col>
      <xdr:colOff>841321</xdr:colOff>
      <xdr:row>101</xdr:row>
      <xdr:rowOff>627942</xdr:rowOff>
    </xdr:to>
    <xdr:pic>
      <xdr:nvPicPr>
        <xdr:cNvPr id="112" name="Immagine 111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691309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841321</xdr:colOff>
      <xdr:row>102</xdr:row>
      <xdr:rowOff>627942</xdr:rowOff>
    </xdr:to>
    <xdr:pic>
      <xdr:nvPicPr>
        <xdr:cNvPr id="113" name="Immagine 112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698167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103</xdr:row>
      <xdr:rowOff>0</xdr:rowOff>
    </xdr:from>
    <xdr:to>
      <xdr:col>0</xdr:col>
      <xdr:colOff>841321</xdr:colOff>
      <xdr:row>103</xdr:row>
      <xdr:rowOff>627942</xdr:rowOff>
    </xdr:to>
    <xdr:pic>
      <xdr:nvPicPr>
        <xdr:cNvPr id="114" name="Immagine 113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705025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104</xdr:row>
      <xdr:rowOff>0</xdr:rowOff>
    </xdr:from>
    <xdr:to>
      <xdr:col>0</xdr:col>
      <xdr:colOff>841321</xdr:colOff>
      <xdr:row>104</xdr:row>
      <xdr:rowOff>627942</xdr:rowOff>
    </xdr:to>
    <xdr:pic>
      <xdr:nvPicPr>
        <xdr:cNvPr id="115" name="Immagine 114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711883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105</xdr:row>
      <xdr:rowOff>0</xdr:rowOff>
    </xdr:from>
    <xdr:to>
      <xdr:col>0</xdr:col>
      <xdr:colOff>841321</xdr:colOff>
      <xdr:row>105</xdr:row>
      <xdr:rowOff>627942</xdr:rowOff>
    </xdr:to>
    <xdr:pic>
      <xdr:nvPicPr>
        <xdr:cNvPr id="116" name="Immagine 115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718741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841321</xdr:colOff>
      <xdr:row>106</xdr:row>
      <xdr:rowOff>627942</xdr:rowOff>
    </xdr:to>
    <xdr:pic>
      <xdr:nvPicPr>
        <xdr:cNvPr id="117" name="Immagine 116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725599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841321</xdr:colOff>
      <xdr:row>107</xdr:row>
      <xdr:rowOff>627942</xdr:rowOff>
    </xdr:to>
    <xdr:pic>
      <xdr:nvPicPr>
        <xdr:cNvPr id="118" name="Immagine 117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732457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108</xdr:row>
      <xdr:rowOff>0</xdr:rowOff>
    </xdr:from>
    <xdr:to>
      <xdr:col>0</xdr:col>
      <xdr:colOff>841321</xdr:colOff>
      <xdr:row>108</xdr:row>
      <xdr:rowOff>627942</xdr:rowOff>
    </xdr:to>
    <xdr:pic>
      <xdr:nvPicPr>
        <xdr:cNvPr id="119" name="Immagine 118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739315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109</xdr:row>
      <xdr:rowOff>0</xdr:rowOff>
    </xdr:from>
    <xdr:to>
      <xdr:col>0</xdr:col>
      <xdr:colOff>841321</xdr:colOff>
      <xdr:row>109</xdr:row>
      <xdr:rowOff>627942</xdr:rowOff>
    </xdr:to>
    <xdr:pic>
      <xdr:nvPicPr>
        <xdr:cNvPr id="120" name="Immagine 119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746173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110</xdr:row>
      <xdr:rowOff>0</xdr:rowOff>
    </xdr:from>
    <xdr:to>
      <xdr:col>0</xdr:col>
      <xdr:colOff>841321</xdr:colOff>
      <xdr:row>110</xdr:row>
      <xdr:rowOff>627942</xdr:rowOff>
    </xdr:to>
    <xdr:pic>
      <xdr:nvPicPr>
        <xdr:cNvPr id="121" name="Immagine 120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753031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111</xdr:row>
      <xdr:rowOff>0</xdr:rowOff>
    </xdr:from>
    <xdr:to>
      <xdr:col>0</xdr:col>
      <xdr:colOff>841321</xdr:colOff>
      <xdr:row>111</xdr:row>
      <xdr:rowOff>627942</xdr:rowOff>
    </xdr:to>
    <xdr:pic>
      <xdr:nvPicPr>
        <xdr:cNvPr id="122" name="Immagine 121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759889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112</xdr:row>
      <xdr:rowOff>0</xdr:rowOff>
    </xdr:from>
    <xdr:to>
      <xdr:col>0</xdr:col>
      <xdr:colOff>841321</xdr:colOff>
      <xdr:row>112</xdr:row>
      <xdr:rowOff>627942</xdr:rowOff>
    </xdr:to>
    <xdr:pic>
      <xdr:nvPicPr>
        <xdr:cNvPr id="123" name="Immagine 122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766747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113</xdr:row>
      <xdr:rowOff>0</xdr:rowOff>
    </xdr:from>
    <xdr:to>
      <xdr:col>0</xdr:col>
      <xdr:colOff>841321</xdr:colOff>
      <xdr:row>113</xdr:row>
      <xdr:rowOff>627942</xdr:rowOff>
    </xdr:to>
    <xdr:pic>
      <xdr:nvPicPr>
        <xdr:cNvPr id="124" name="Immagine 123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773605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114</xdr:row>
      <xdr:rowOff>0</xdr:rowOff>
    </xdr:from>
    <xdr:to>
      <xdr:col>0</xdr:col>
      <xdr:colOff>841321</xdr:colOff>
      <xdr:row>114</xdr:row>
      <xdr:rowOff>627942</xdr:rowOff>
    </xdr:to>
    <xdr:pic>
      <xdr:nvPicPr>
        <xdr:cNvPr id="125" name="Immagine 124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780463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115</xdr:row>
      <xdr:rowOff>0</xdr:rowOff>
    </xdr:from>
    <xdr:to>
      <xdr:col>0</xdr:col>
      <xdr:colOff>841321</xdr:colOff>
      <xdr:row>115</xdr:row>
      <xdr:rowOff>627942</xdr:rowOff>
    </xdr:to>
    <xdr:pic>
      <xdr:nvPicPr>
        <xdr:cNvPr id="126" name="Immagine 125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787321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116</xdr:row>
      <xdr:rowOff>0</xdr:rowOff>
    </xdr:from>
    <xdr:to>
      <xdr:col>0</xdr:col>
      <xdr:colOff>841321</xdr:colOff>
      <xdr:row>116</xdr:row>
      <xdr:rowOff>627942</xdr:rowOff>
    </xdr:to>
    <xdr:pic>
      <xdr:nvPicPr>
        <xdr:cNvPr id="127" name="Immagine 126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794179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841321</xdr:colOff>
      <xdr:row>117</xdr:row>
      <xdr:rowOff>627942</xdr:rowOff>
    </xdr:to>
    <xdr:pic>
      <xdr:nvPicPr>
        <xdr:cNvPr id="128" name="Immagine 127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801037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118</xdr:row>
      <xdr:rowOff>0</xdr:rowOff>
    </xdr:from>
    <xdr:to>
      <xdr:col>0</xdr:col>
      <xdr:colOff>841321</xdr:colOff>
      <xdr:row>118</xdr:row>
      <xdr:rowOff>627942</xdr:rowOff>
    </xdr:to>
    <xdr:pic>
      <xdr:nvPicPr>
        <xdr:cNvPr id="129" name="Immagine 128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807895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841321</xdr:colOff>
      <xdr:row>119</xdr:row>
      <xdr:rowOff>627942</xdr:rowOff>
    </xdr:to>
    <xdr:pic>
      <xdr:nvPicPr>
        <xdr:cNvPr id="130" name="Immagine 129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814753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841321</xdr:colOff>
      <xdr:row>120</xdr:row>
      <xdr:rowOff>627942</xdr:rowOff>
    </xdr:to>
    <xdr:pic>
      <xdr:nvPicPr>
        <xdr:cNvPr id="131" name="Immagine 130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821611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121</xdr:row>
      <xdr:rowOff>0</xdr:rowOff>
    </xdr:from>
    <xdr:to>
      <xdr:col>0</xdr:col>
      <xdr:colOff>841321</xdr:colOff>
      <xdr:row>121</xdr:row>
      <xdr:rowOff>627942</xdr:rowOff>
    </xdr:to>
    <xdr:pic>
      <xdr:nvPicPr>
        <xdr:cNvPr id="132" name="Immagine 131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828469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841321</xdr:colOff>
      <xdr:row>122</xdr:row>
      <xdr:rowOff>627942</xdr:rowOff>
    </xdr:to>
    <xdr:pic>
      <xdr:nvPicPr>
        <xdr:cNvPr id="133" name="Immagine 132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835327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841321</xdr:colOff>
      <xdr:row>123</xdr:row>
      <xdr:rowOff>627942</xdr:rowOff>
    </xdr:to>
    <xdr:pic>
      <xdr:nvPicPr>
        <xdr:cNvPr id="134" name="Immagine 133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842185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124</xdr:row>
      <xdr:rowOff>0</xdr:rowOff>
    </xdr:from>
    <xdr:to>
      <xdr:col>0</xdr:col>
      <xdr:colOff>841321</xdr:colOff>
      <xdr:row>124</xdr:row>
      <xdr:rowOff>627942</xdr:rowOff>
    </xdr:to>
    <xdr:pic>
      <xdr:nvPicPr>
        <xdr:cNvPr id="135" name="Immagine 134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849043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125</xdr:row>
      <xdr:rowOff>0</xdr:rowOff>
    </xdr:from>
    <xdr:to>
      <xdr:col>0</xdr:col>
      <xdr:colOff>841321</xdr:colOff>
      <xdr:row>125</xdr:row>
      <xdr:rowOff>627942</xdr:rowOff>
    </xdr:to>
    <xdr:pic>
      <xdr:nvPicPr>
        <xdr:cNvPr id="136" name="Immagine 135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855901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126</xdr:row>
      <xdr:rowOff>0</xdr:rowOff>
    </xdr:from>
    <xdr:to>
      <xdr:col>0</xdr:col>
      <xdr:colOff>841321</xdr:colOff>
      <xdr:row>126</xdr:row>
      <xdr:rowOff>627942</xdr:rowOff>
    </xdr:to>
    <xdr:pic>
      <xdr:nvPicPr>
        <xdr:cNvPr id="137" name="Immagine 136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862759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127</xdr:row>
      <xdr:rowOff>0</xdr:rowOff>
    </xdr:from>
    <xdr:to>
      <xdr:col>0</xdr:col>
      <xdr:colOff>841321</xdr:colOff>
      <xdr:row>127</xdr:row>
      <xdr:rowOff>627942</xdr:rowOff>
    </xdr:to>
    <xdr:pic>
      <xdr:nvPicPr>
        <xdr:cNvPr id="138" name="Immagine 137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869617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841321</xdr:colOff>
      <xdr:row>128</xdr:row>
      <xdr:rowOff>627942</xdr:rowOff>
    </xdr:to>
    <xdr:pic>
      <xdr:nvPicPr>
        <xdr:cNvPr id="139" name="Immagine 138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876475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841321</xdr:colOff>
      <xdr:row>129</xdr:row>
      <xdr:rowOff>627942</xdr:rowOff>
    </xdr:to>
    <xdr:pic>
      <xdr:nvPicPr>
        <xdr:cNvPr id="140" name="Immagine 139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883333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841321</xdr:colOff>
      <xdr:row>130</xdr:row>
      <xdr:rowOff>627942</xdr:rowOff>
    </xdr:to>
    <xdr:pic>
      <xdr:nvPicPr>
        <xdr:cNvPr id="141" name="Immagine 140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890191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131</xdr:row>
      <xdr:rowOff>0</xdr:rowOff>
    </xdr:from>
    <xdr:to>
      <xdr:col>0</xdr:col>
      <xdr:colOff>841321</xdr:colOff>
      <xdr:row>131</xdr:row>
      <xdr:rowOff>627942</xdr:rowOff>
    </xdr:to>
    <xdr:pic>
      <xdr:nvPicPr>
        <xdr:cNvPr id="142" name="Immagine 141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897049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132</xdr:row>
      <xdr:rowOff>0</xdr:rowOff>
    </xdr:from>
    <xdr:to>
      <xdr:col>0</xdr:col>
      <xdr:colOff>841321</xdr:colOff>
      <xdr:row>132</xdr:row>
      <xdr:rowOff>627942</xdr:rowOff>
    </xdr:to>
    <xdr:pic>
      <xdr:nvPicPr>
        <xdr:cNvPr id="143" name="Immagine 142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903907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133</xdr:row>
      <xdr:rowOff>0</xdr:rowOff>
    </xdr:from>
    <xdr:to>
      <xdr:col>0</xdr:col>
      <xdr:colOff>841321</xdr:colOff>
      <xdr:row>133</xdr:row>
      <xdr:rowOff>627942</xdr:rowOff>
    </xdr:to>
    <xdr:pic>
      <xdr:nvPicPr>
        <xdr:cNvPr id="144" name="Immagine 143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910765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134</xdr:row>
      <xdr:rowOff>0</xdr:rowOff>
    </xdr:from>
    <xdr:to>
      <xdr:col>0</xdr:col>
      <xdr:colOff>841321</xdr:colOff>
      <xdr:row>134</xdr:row>
      <xdr:rowOff>627942</xdr:rowOff>
    </xdr:to>
    <xdr:pic>
      <xdr:nvPicPr>
        <xdr:cNvPr id="145" name="Immagine 144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917623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135</xdr:row>
      <xdr:rowOff>0</xdr:rowOff>
    </xdr:from>
    <xdr:to>
      <xdr:col>0</xdr:col>
      <xdr:colOff>841321</xdr:colOff>
      <xdr:row>135</xdr:row>
      <xdr:rowOff>627942</xdr:rowOff>
    </xdr:to>
    <xdr:pic>
      <xdr:nvPicPr>
        <xdr:cNvPr id="146" name="Immagine 145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924481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136</xdr:row>
      <xdr:rowOff>0</xdr:rowOff>
    </xdr:from>
    <xdr:to>
      <xdr:col>0</xdr:col>
      <xdr:colOff>841321</xdr:colOff>
      <xdr:row>136</xdr:row>
      <xdr:rowOff>627942</xdr:rowOff>
    </xdr:to>
    <xdr:pic>
      <xdr:nvPicPr>
        <xdr:cNvPr id="147" name="Immagine 146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931339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137</xdr:row>
      <xdr:rowOff>0</xdr:rowOff>
    </xdr:from>
    <xdr:to>
      <xdr:col>0</xdr:col>
      <xdr:colOff>841321</xdr:colOff>
      <xdr:row>137</xdr:row>
      <xdr:rowOff>627942</xdr:rowOff>
    </xdr:to>
    <xdr:pic>
      <xdr:nvPicPr>
        <xdr:cNvPr id="148" name="Immagine 147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938197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841321</xdr:colOff>
      <xdr:row>138</xdr:row>
      <xdr:rowOff>627942</xdr:rowOff>
    </xdr:to>
    <xdr:pic>
      <xdr:nvPicPr>
        <xdr:cNvPr id="149" name="Immagine 148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945055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139</xdr:row>
      <xdr:rowOff>0</xdr:rowOff>
    </xdr:from>
    <xdr:to>
      <xdr:col>0</xdr:col>
      <xdr:colOff>841321</xdr:colOff>
      <xdr:row>139</xdr:row>
      <xdr:rowOff>627942</xdr:rowOff>
    </xdr:to>
    <xdr:pic>
      <xdr:nvPicPr>
        <xdr:cNvPr id="150" name="Immagine 149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951913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841321</xdr:colOff>
      <xdr:row>140</xdr:row>
      <xdr:rowOff>627942</xdr:rowOff>
    </xdr:to>
    <xdr:pic>
      <xdr:nvPicPr>
        <xdr:cNvPr id="151" name="Immagine 150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958771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141</xdr:row>
      <xdr:rowOff>0</xdr:rowOff>
    </xdr:from>
    <xdr:to>
      <xdr:col>0</xdr:col>
      <xdr:colOff>841321</xdr:colOff>
      <xdr:row>141</xdr:row>
      <xdr:rowOff>627942</xdr:rowOff>
    </xdr:to>
    <xdr:pic>
      <xdr:nvPicPr>
        <xdr:cNvPr id="152" name="Immagine 151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965629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841321</xdr:colOff>
      <xdr:row>142</xdr:row>
      <xdr:rowOff>627942</xdr:rowOff>
    </xdr:to>
    <xdr:pic>
      <xdr:nvPicPr>
        <xdr:cNvPr id="153" name="Immagine 152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972487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143</xdr:row>
      <xdr:rowOff>0</xdr:rowOff>
    </xdr:from>
    <xdr:to>
      <xdr:col>0</xdr:col>
      <xdr:colOff>841321</xdr:colOff>
      <xdr:row>143</xdr:row>
      <xdr:rowOff>627942</xdr:rowOff>
    </xdr:to>
    <xdr:pic>
      <xdr:nvPicPr>
        <xdr:cNvPr id="154" name="Immagine 153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9793458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144</xdr:row>
      <xdr:rowOff>0</xdr:rowOff>
    </xdr:from>
    <xdr:to>
      <xdr:col>0</xdr:col>
      <xdr:colOff>841321</xdr:colOff>
      <xdr:row>144</xdr:row>
      <xdr:rowOff>627942</xdr:rowOff>
    </xdr:to>
    <xdr:pic>
      <xdr:nvPicPr>
        <xdr:cNvPr id="155" name="Immagine 154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99257224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841321</xdr:colOff>
      <xdr:row>145</xdr:row>
      <xdr:rowOff>627942</xdr:rowOff>
    </xdr:to>
    <xdr:pic>
      <xdr:nvPicPr>
        <xdr:cNvPr id="156" name="Immagine 155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99947506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841321</xdr:colOff>
      <xdr:row>146</xdr:row>
      <xdr:rowOff>627942</xdr:rowOff>
    </xdr:to>
    <xdr:pic>
      <xdr:nvPicPr>
        <xdr:cNvPr id="157" name="Immagine 156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00637788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841321</xdr:colOff>
      <xdr:row>147</xdr:row>
      <xdr:rowOff>627942</xdr:rowOff>
    </xdr:to>
    <xdr:pic>
      <xdr:nvPicPr>
        <xdr:cNvPr id="158" name="Immagine 157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01328071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841321</xdr:colOff>
      <xdr:row>148</xdr:row>
      <xdr:rowOff>627942</xdr:rowOff>
    </xdr:to>
    <xdr:pic>
      <xdr:nvPicPr>
        <xdr:cNvPr id="159" name="Immagine 158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02018353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841321</xdr:colOff>
      <xdr:row>149</xdr:row>
      <xdr:rowOff>627942</xdr:rowOff>
    </xdr:to>
    <xdr:pic>
      <xdr:nvPicPr>
        <xdr:cNvPr id="160" name="Immagine 159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0270863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149</xdr:row>
      <xdr:rowOff>690282</xdr:rowOff>
    </xdr:from>
    <xdr:to>
      <xdr:col>0</xdr:col>
      <xdr:colOff>841321</xdr:colOff>
      <xdr:row>150</xdr:row>
      <xdr:rowOff>627942</xdr:rowOff>
    </xdr:to>
    <xdr:pic>
      <xdr:nvPicPr>
        <xdr:cNvPr id="161" name="Immagine 160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03398917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150</xdr:row>
      <xdr:rowOff>690281</xdr:rowOff>
    </xdr:from>
    <xdr:to>
      <xdr:col>0</xdr:col>
      <xdr:colOff>841321</xdr:colOff>
      <xdr:row>151</xdr:row>
      <xdr:rowOff>627941</xdr:rowOff>
    </xdr:to>
    <xdr:pic>
      <xdr:nvPicPr>
        <xdr:cNvPr id="162" name="Immagine 161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04089199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152</xdr:row>
      <xdr:rowOff>0</xdr:rowOff>
    </xdr:from>
    <xdr:to>
      <xdr:col>0</xdr:col>
      <xdr:colOff>841321</xdr:colOff>
      <xdr:row>152</xdr:row>
      <xdr:rowOff>627942</xdr:rowOff>
    </xdr:to>
    <xdr:pic>
      <xdr:nvPicPr>
        <xdr:cNvPr id="163" name="Immagine 162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04779482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152</xdr:row>
      <xdr:rowOff>690282</xdr:rowOff>
    </xdr:from>
    <xdr:to>
      <xdr:col>0</xdr:col>
      <xdr:colOff>841321</xdr:colOff>
      <xdr:row>153</xdr:row>
      <xdr:rowOff>627943</xdr:rowOff>
    </xdr:to>
    <xdr:pic>
      <xdr:nvPicPr>
        <xdr:cNvPr id="164" name="Immagine 163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05469764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841321</xdr:colOff>
      <xdr:row>154</xdr:row>
      <xdr:rowOff>627942</xdr:rowOff>
    </xdr:to>
    <xdr:pic>
      <xdr:nvPicPr>
        <xdr:cNvPr id="165" name="Immagine 164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06160047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155</xdr:row>
      <xdr:rowOff>0</xdr:rowOff>
    </xdr:from>
    <xdr:to>
      <xdr:col>0</xdr:col>
      <xdr:colOff>841321</xdr:colOff>
      <xdr:row>155</xdr:row>
      <xdr:rowOff>627942</xdr:rowOff>
    </xdr:to>
    <xdr:pic>
      <xdr:nvPicPr>
        <xdr:cNvPr id="166" name="Immagine 165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06850329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155</xdr:row>
      <xdr:rowOff>690282</xdr:rowOff>
    </xdr:from>
    <xdr:to>
      <xdr:col>0</xdr:col>
      <xdr:colOff>841321</xdr:colOff>
      <xdr:row>156</xdr:row>
      <xdr:rowOff>627941</xdr:rowOff>
    </xdr:to>
    <xdr:pic>
      <xdr:nvPicPr>
        <xdr:cNvPr id="167" name="Immagine 166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07540611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157</xdr:row>
      <xdr:rowOff>0</xdr:rowOff>
    </xdr:from>
    <xdr:to>
      <xdr:col>0</xdr:col>
      <xdr:colOff>841321</xdr:colOff>
      <xdr:row>157</xdr:row>
      <xdr:rowOff>627942</xdr:rowOff>
    </xdr:to>
    <xdr:pic>
      <xdr:nvPicPr>
        <xdr:cNvPr id="168" name="Immagine 167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08230894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841321</xdr:colOff>
      <xdr:row>158</xdr:row>
      <xdr:rowOff>627942</xdr:rowOff>
    </xdr:to>
    <xdr:pic>
      <xdr:nvPicPr>
        <xdr:cNvPr id="169" name="Immagine 168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08921176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159</xdr:row>
      <xdr:rowOff>0</xdr:rowOff>
    </xdr:from>
    <xdr:to>
      <xdr:col>0</xdr:col>
      <xdr:colOff>841321</xdr:colOff>
      <xdr:row>159</xdr:row>
      <xdr:rowOff>627942</xdr:rowOff>
    </xdr:to>
    <xdr:pic>
      <xdr:nvPicPr>
        <xdr:cNvPr id="170" name="Immagine 169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09611459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160</xdr:row>
      <xdr:rowOff>0</xdr:rowOff>
    </xdr:from>
    <xdr:to>
      <xdr:col>0</xdr:col>
      <xdr:colOff>841321</xdr:colOff>
      <xdr:row>160</xdr:row>
      <xdr:rowOff>627942</xdr:rowOff>
    </xdr:to>
    <xdr:pic>
      <xdr:nvPicPr>
        <xdr:cNvPr id="171" name="Immagine 170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10301741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161</xdr:row>
      <xdr:rowOff>-1</xdr:rowOff>
    </xdr:from>
    <xdr:to>
      <xdr:col>0</xdr:col>
      <xdr:colOff>841321</xdr:colOff>
      <xdr:row>161</xdr:row>
      <xdr:rowOff>627941</xdr:rowOff>
    </xdr:to>
    <xdr:pic>
      <xdr:nvPicPr>
        <xdr:cNvPr id="172" name="Immagine 171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10992023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162</xdr:row>
      <xdr:rowOff>0</xdr:rowOff>
    </xdr:from>
    <xdr:to>
      <xdr:col>0</xdr:col>
      <xdr:colOff>841321</xdr:colOff>
      <xdr:row>162</xdr:row>
      <xdr:rowOff>627942</xdr:rowOff>
    </xdr:to>
    <xdr:pic>
      <xdr:nvPicPr>
        <xdr:cNvPr id="173" name="Immagine 172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11682306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841321</xdr:colOff>
      <xdr:row>163</xdr:row>
      <xdr:rowOff>627942</xdr:rowOff>
    </xdr:to>
    <xdr:pic>
      <xdr:nvPicPr>
        <xdr:cNvPr id="174" name="Immagine 173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12372588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841321</xdr:colOff>
      <xdr:row>164</xdr:row>
      <xdr:rowOff>627942</xdr:rowOff>
    </xdr:to>
    <xdr:pic>
      <xdr:nvPicPr>
        <xdr:cNvPr id="175" name="Immagine 174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13062871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165</xdr:row>
      <xdr:rowOff>0</xdr:rowOff>
    </xdr:from>
    <xdr:to>
      <xdr:col>0</xdr:col>
      <xdr:colOff>841321</xdr:colOff>
      <xdr:row>165</xdr:row>
      <xdr:rowOff>627942</xdr:rowOff>
    </xdr:to>
    <xdr:pic>
      <xdr:nvPicPr>
        <xdr:cNvPr id="176" name="Immagine 175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13753153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166</xdr:row>
      <xdr:rowOff>0</xdr:rowOff>
    </xdr:from>
    <xdr:to>
      <xdr:col>0</xdr:col>
      <xdr:colOff>841321</xdr:colOff>
      <xdr:row>166</xdr:row>
      <xdr:rowOff>627942</xdr:rowOff>
    </xdr:to>
    <xdr:pic>
      <xdr:nvPicPr>
        <xdr:cNvPr id="177" name="Immagine 176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1444343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167</xdr:row>
      <xdr:rowOff>0</xdr:rowOff>
    </xdr:from>
    <xdr:to>
      <xdr:col>0</xdr:col>
      <xdr:colOff>841321</xdr:colOff>
      <xdr:row>167</xdr:row>
      <xdr:rowOff>627942</xdr:rowOff>
    </xdr:to>
    <xdr:pic>
      <xdr:nvPicPr>
        <xdr:cNvPr id="178" name="Immagine 177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15133718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161365</xdr:colOff>
      <xdr:row>168</xdr:row>
      <xdr:rowOff>8965</xdr:rowOff>
    </xdr:from>
    <xdr:to>
      <xdr:col>0</xdr:col>
      <xdr:colOff>687145</xdr:colOff>
      <xdr:row>169</xdr:row>
      <xdr:rowOff>24204</xdr:rowOff>
    </xdr:to>
    <xdr:pic>
      <xdr:nvPicPr>
        <xdr:cNvPr id="180" name="Immagine 17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1494" y="115922836"/>
          <a:ext cx="705522" cy="525780"/>
        </a:xfrm>
        <a:prstGeom prst="rect">
          <a:avLst/>
        </a:prstGeom>
      </xdr:spPr>
    </xdr:pic>
    <xdr:clientData/>
  </xdr:twoCellAnchor>
  <xdr:twoCellAnchor editAs="oneCell">
    <xdr:from>
      <xdr:col>0</xdr:col>
      <xdr:colOff>161365</xdr:colOff>
      <xdr:row>169</xdr:row>
      <xdr:rowOff>8965</xdr:rowOff>
    </xdr:from>
    <xdr:to>
      <xdr:col>0</xdr:col>
      <xdr:colOff>687145</xdr:colOff>
      <xdr:row>170</xdr:row>
      <xdr:rowOff>24205</xdr:rowOff>
    </xdr:to>
    <xdr:pic>
      <xdr:nvPicPr>
        <xdr:cNvPr id="181" name="Immagine 18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1494" y="116613118"/>
          <a:ext cx="705522" cy="52578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170</xdr:row>
      <xdr:rowOff>0</xdr:rowOff>
    </xdr:from>
    <xdr:to>
      <xdr:col>0</xdr:col>
      <xdr:colOff>841321</xdr:colOff>
      <xdr:row>170</xdr:row>
      <xdr:rowOff>627942</xdr:rowOff>
    </xdr:to>
    <xdr:pic>
      <xdr:nvPicPr>
        <xdr:cNvPr id="182" name="Immagine 181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17204565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841321</xdr:colOff>
      <xdr:row>171</xdr:row>
      <xdr:rowOff>627942</xdr:rowOff>
    </xdr:to>
    <xdr:pic>
      <xdr:nvPicPr>
        <xdr:cNvPr id="183" name="Immagine 182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17894847"/>
          <a:ext cx="841321" cy="627942"/>
        </a:xfrm>
        <a:prstGeom prst="rect">
          <a:avLst/>
        </a:prstGeom>
      </xdr:spPr>
    </xdr:pic>
    <xdr:clientData/>
  </xdr:twoCellAnchor>
  <xdr:twoCellAnchor editAs="oneCell">
    <xdr:from>
      <xdr:col>0</xdr:col>
      <xdr:colOff>72887</xdr:colOff>
      <xdr:row>172</xdr:row>
      <xdr:rowOff>6626</xdr:rowOff>
    </xdr:from>
    <xdr:to>
      <xdr:col>0</xdr:col>
      <xdr:colOff>762000</xdr:colOff>
      <xdr:row>173</xdr:row>
      <xdr:rowOff>5859</xdr:rowOff>
    </xdr:to>
    <xdr:pic>
      <xdr:nvPicPr>
        <xdr:cNvPr id="185" name="Immagine 184" descr="Qualità 4 chicchi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887" y="118408174"/>
          <a:ext cx="689113" cy="6883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4"/>
  <sheetViews>
    <sheetView tabSelected="1" zoomScale="115" zoomScaleNormal="115" workbookViewId="0">
      <selection activeCell="I1" sqref="I1:I1048576"/>
    </sheetView>
  </sheetViews>
  <sheetFormatPr defaultRowHeight="15" x14ac:dyDescent="0.25"/>
  <cols>
    <col min="1" max="1" width="12.7109375" customWidth="1"/>
    <col min="2" max="2" width="17.28515625" customWidth="1"/>
    <col min="3" max="3" width="18" customWidth="1"/>
    <col min="4" max="4" width="12.28515625" customWidth="1"/>
    <col min="5" max="5" width="5.7109375" hidden="1" customWidth="1"/>
    <col min="6" max="6" width="14" hidden="1" customWidth="1"/>
    <col min="7" max="7" width="33.28515625" customWidth="1"/>
    <col min="9" max="9" width="21.85546875" customWidth="1"/>
  </cols>
  <sheetData>
    <row r="1" spans="1:9" ht="45" x14ac:dyDescent="0.25">
      <c r="A1" s="4" t="s">
        <v>162</v>
      </c>
      <c r="B1" s="4" t="s">
        <v>158</v>
      </c>
      <c r="C1" s="3" t="s">
        <v>159</v>
      </c>
      <c r="D1" s="4" t="s">
        <v>160</v>
      </c>
      <c r="E1" s="3" t="s">
        <v>17</v>
      </c>
      <c r="F1" s="4" t="s">
        <v>141</v>
      </c>
      <c r="G1" s="3" t="s">
        <v>161</v>
      </c>
      <c r="H1" s="5" t="s">
        <v>18</v>
      </c>
      <c r="I1" s="19"/>
    </row>
    <row r="2" spans="1:9" ht="54" customHeight="1" x14ac:dyDescent="0.25">
      <c r="B2" s="6" t="s">
        <v>163</v>
      </c>
      <c r="C2" s="6" t="s">
        <v>1</v>
      </c>
      <c r="D2" s="7">
        <v>43164</v>
      </c>
      <c r="E2" s="2" t="s">
        <v>2</v>
      </c>
      <c r="F2" s="1">
        <v>7200</v>
      </c>
      <c r="G2" s="9" t="s">
        <v>166</v>
      </c>
      <c r="H2" s="10">
        <v>72</v>
      </c>
      <c r="I2" s="16" t="s">
        <v>168</v>
      </c>
    </row>
    <row r="3" spans="1:9" ht="54" customHeight="1" x14ac:dyDescent="0.25">
      <c r="B3" s="6" t="s">
        <v>154</v>
      </c>
      <c r="C3" s="6" t="s">
        <v>3</v>
      </c>
      <c r="D3" s="7">
        <v>43184</v>
      </c>
      <c r="E3" s="2" t="s">
        <v>2</v>
      </c>
      <c r="F3" s="1">
        <v>9200</v>
      </c>
      <c r="G3" s="9" t="s">
        <v>166</v>
      </c>
      <c r="H3" s="10">
        <v>92</v>
      </c>
      <c r="I3" s="16" t="s">
        <v>168</v>
      </c>
    </row>
    <row r="4" spans="1:9" ht="54" customHeight="1" x14ac:dyDescent="0.25">
      <c r="B4" s="6" t="s">
        <v>4</v>
      </c>
      <c r="C4" s="6" t="s">
        <v>5</v>
      </c>
      <c r="D4" s="7">
        <v>43101</v>
      </c>
      <c r="E4" s="2"/>
      <c r="F4" s="1">
        <v>100</v>
      </c>
      <c r="G4" s="9" t="s">
        <v>167</v>
      </c>
      <c r="H4" s="10">
        <v>2</v>
      </c>
      <c r="I4" s="16" t="s">
        <v>168</v>
      </c>
    </row>
    <row r="5" spans="1:9" ht="54" customHeight="1" x14ac:dyDescent="0.25">
      <c r="B5" s="6" t="s">
        <v>4</v>
      </c>
      <c r="C5" s="6" t="s">
        <v>6</v>
      </c>
      <c r="D5" s="7">
        <v>43101</v>
      </c>
      <c r="E5" s="2"/>
      <c r="F5" s="1">
        <v>500</v>
      </c>
      <c r="G5" s="9" t="s">
        <v>144</v>
      </c>
      <c r="H5" s="10">
        <v>10</v>
      </c>
      <c r="I5" s="16" t="s">
        <v>168</v>
      </c>
    </row>
    <row r="6" spans="1:9" ht="54" customHeight="1" x14ac:dyDescent="0.25">
      <c r="B6" s="6" t="s">
        <v>4</v>
      </c>
      <c r="C6" s="6" t="s">
        <v>7</v>
      </c>
      <c r="D6" s="7">
        <v>43497</v>
      </c>
      <c r="E6" s="2" t="s">
        <v>2</v>
      </c>
      <c r="F6" s="1">
        <v>1410</v>
      </c>
      <c r="G6" s="9" t="s">
        <v>145</v>
      </c>
      <c r="H6" s="10">
        <v>94</v>
      </c>
      <c r="I6" s="16" t="s">
        <v>168</v>
      </c>
    </row>
    <row r="7" spans="1:9" ht="54" customHeight="1" x14ac:dyDescent="0.25">
      <c r="B7" s="6" t="s">
        <v>4</v>
      </c>
      <c r="C7" s="6" t="s">
        <v>8</v>
      </c>
      <c r="D7" s="7">
        <v>43525</v>
      </c>
      <c r="E7" s="2" t="s">
        <v>2</v>
      </c>
      <c r="F7" s="1">
        <v>1850</v>
      </c>
      <c r="G7" s="9" t="s">
        <v>146</v>
      </c>
      <c r="H7" s="10">
        <v>37</v>
      </c>
      <c r="I7" s="16" t="s">
        <v>168</v>
      </c>
    </row>
    <row r="8" spans="1:9" ht="54" customHeight="1" x14ac:dyDescent="0.25">
      <c r="B8" s="6" t="s">
        <v>4</v>
      </c>
      <c r="C8" s="6" t="s">
        <v>19</v>
      </c>
      <c r="D8" s="7">
        <v>43252</v>
      </c>
      <c r="E8" s="8" t="s">
        <v>2</v>
      </c>
      <c r="F8" s="6">
        <v>3104</v>
      </c>
      <c r="G8" s="9" t="s">
        <v>142</v>
      </c>
      <c r="H8" s="10">
        <v>31</v>
      </c>
      <c r="I8" s="16" t="s">
        <v>168</v>
      </c>
    </row>
    <row r="9" spans="1:9" ht="54" customHeight="1" x14ac:dyDescent="0.25">
      <c r="B9" s="6" t="s">
        <v>20</v>
      </c>
      <c r="C9" s="6" t="s">
        <v>21</v>
      </c>
      <c r="D9" s="7">
        <v>43132</v>
      </c>
      <c r="E9" s="8" t="s">
        <v>2</v>
      </c>
      <c r="F9" s="6">
        <v>100</v>
      </c>
      <c r="G9" s="9" t="s">
        <v>142</v>
      </c>
      <c r="H9" s="10">
        <f>F9/100</f>
        <v>1</v>
      </c>
      <c r="I9" s="16" t="s">
        <v>168</v>
      </c>
    </row>
    <row r="10" spans="1:9" ht="54" customHeight="1" x14ac:dyDescent="0.25">
      <c r="B10" s="6" t="s">
        <v>20</v>
      </c>
      <c r="C10" s="6" t="s">
        <v>22</v>
      </c>
      <c r="D10" s="7">
        <v>43435</v>
      </c>
      <c r="E10" s="8" t="s">
        <v>2</v>
      </c>
      <c r="F10" s="6">
        <v>1868</v>
      </c>
      <c r="G10" s="9" t="s">
        <v>142</v>
      </c>
      <c r="H10" s="11">
        <v>18</v>
      </c>
      <c r="I10" s="16" t="s">
        <v>168</v>
      </c>
    </row>
    <row r="11" spans="1:9" ht="54" customHeight="1" x14ac:dyDescent="0.25">
      <c r="B11" s="6" t="s">
        <v>20</v>
      </c>
      <c r="C11" s="6" t="s">
        <v>23</v>
      </c>
      <c r="D11" s="7">
        <v>43497</v>
      </c>
      <c r="E11" s="8" t="s">
        <v>2</v>
      </c>
      <c r="F11" s="6">
        <v>2496</v>
      </c>
      <c r="G11" s="9" t="s">
        <v>142</v>
      </c>
      <c r="H11" s="10">
        <v>25</v>
      </c>
      <c r="I11" s="16" t="s">
        <v>168</v>
      </c>
    </row>
    <row r="12" spans="1:9" ht="54" customHeight="1" x14ac:dyDescent="0.25">
      <c r="B12" s="6" t="s">
        <v>4</v>
      </c>
      <c r="C12" s="6" t="s">
        <v>24</v>
      </c>
      <c r="D12" s="7">
        <v>43525</v>
      </c>
      <c r="E12" s="8" t="s">
        <v>2</v>
      </c>
      <c r="F12" s="6">
        <v>900</v>
      </c>
      <c r="G12" s="9" t="s">
        <v>142</v>
      </c>
      <c r="H12" s="10">
        <f>F12/100</f>
        <v>9</v>
      </c>
      <c r="I12" s="16" t="s">
        <v>168</v>
      </c>
    </row>
    <row r="13" spans="1:9" ht="54" customHeight="1" x14ac:dyDescent="0.25">
      <c r="B13" s="6" t="s">
        <v>4</v>
      </c>
      <c r="C13" s="6" t="s">
        <v>25</v>
      </c>
      <c r="D13" s="7">
        <v>43252</v>
      </c>
      <c r="E13" s="8" t="s">
        <v>2</v>
      </c>
      <c r="F13" s="6">
        <v>1298</v>
      </c>
      <c r="G13" s="9" t="s">
        <v>142</v>
      </c>
      <c r="H13" s="10">
        <v>12</v>
      </c>
      <c r="I13" s="16" t="s">
        <v>168</v>
      </c>
    </row>
    <row r="14" spans="1:9" ht="54" customHeight="1" x14ac:dyDescent="0.25">
      <c r="B14" s="6" t="s">
        <v>26</v>
      </c>
      <c r="C14" s="6" t="s">
        <v>27</v>
      </c>
      <c r="D14" s="7">
        <v>43525</v>
      </c>
      <c r="E14" s="8" t="s">
        <v>2</v>
      </c>
      <c r="F14" s="6">
        <v>100</v>
      </c>
      <c r="G14" s="9" t="s">
        <v>142</v>
      </c>
      <c r="H14" s="10">
        <f>F14/100</f>
        <v>1</v>
      </c>
      <c r="I14" s="16" t="s">
        <v>168</v>
      </c>
    </row>
    <row r="15" spans="1:9" ht="54" customHeight="1" x14ac:dyDescent="0.25">
      <c r="B15" s="6" t="s">
        <v>4</v>
      </c>
      <c r="C15" s="6" t="s">
        <v>28</v>
      </c>
      <c r="D15" s="7">
        <v>43525</v>
      </c>
      <c r="E15" s="8" t="s">
        <v>2</v>
      </c>
      <c r="F15" s="6">
        <v>2304</v>
      </c>
      <c r="G15" s="9" t="s">
        <v>142</v>
      </c>
      <c r="H15" s="10">
        <v>23</v>
      </c>
      <c r="I15" s="16" t="s">
        <v>168</v>
      </c>
    </row>
    <row r="16" spans="1:9" ht="54" customHeight="1" x14ac:dyDescent="0.25">
      <c r="B16" s="6" t="s">
        <v>4</v>
      </c>
      <c r="C16" s="6" t="s">
        <v>29</v>
      </c>
      <c r="D16" s="7">
        <v>43070</v>
      </c>
      <c r="E16" s="8" t="s">
        <v>2</v>
      </c>
      <c r="F16" s="6">
        <v>1700</v>
      </c>
      <c r="G16" s="9" t="s">
        <v>142</v>
      </c>
      <c r="H16" s="10">
        <f t="shared" ref="H16:H21" si="0">F16/100</f>
        <v>17</v>
      </c>
      <c r="I16" s="16" t="s">
        <v>168</v>
      </c>
    </row>
    <row r="17" spans="2:9" ht="54" customHeight="1" x14ac:dyDescent="0.25">
      <c r="B17" s="6" t="s">
        <v>4</v>
      </c>
      <c r="C17" s="6" t="s">
        <v>30</v>
      </c>
      <c r="D17" s="7">
        <v>43070</v>
      </c>
      <c r="E17" s="8" t="s">
        <v>2</v>
      </c>
      <c r="F17" s="6">
        <v>300</v>
      </c>
      <c r="G17" s="9" t="s">
        <v>142</v>
      </c>
      <c r="H17" s="10">
        <f t="shared" si="0"/>
        <v>3</v>
      </c>
      <c r="I17" s="16" t="s">
        <v>168</v>
      </c>
    </row>
    <row r="18" spans="2:9" ht="54" customHeight="1" x14ac:dyDescent="0.25">
      <c r="B18" s="6" t="s">
        <v>4</v>
      </c>
      <c r="C18" s="6" t="s">
        <v>31</v>
      </c>
      <c r="D18" s="7">
        <v>43070</v>
      </c>
      <c r="E18" s="8" t="s">
        <v>2</v>
      </c>
      <c r="F18" s="6">
        <v>400</v>
      </c>
      <c r="G18" s="9" t="s">
        <v>142</v>
      </c>
      <c r="H18" s="10">
        <f t="shared" si="0"/>
        <v>4</v>
      </c>
      <c r="I18" s="16" t="s">
        <v>168</v>
      </c>
    </row>
    <row r="19" spans="2:9" ht="54" customHeight="1" x14ac:dyDescent="0.25">
      <c r="B19" s="6" t="s">
        <v>4</v>
      </c>
      <c r="C19" s="6" t="s">
        <v>32</v>
      </c>
      <c r="D19" s="7">
        <v>43070</v>
      </c>
      <c r="E19" s="8" t="s">
        <v>2</v>
      </c>
      <c r="F19" s="6">
        <v>1700</v>
      </c>
      <c r="G19" s="9" t="s">
        <v>142</v>
      </c>
      <c r="H19" s="10">
        <f t="shared" si="0"/>
        <v>17</v>
      </c>
      <c r="I19" s="16" t="s">
        <v>168</v>
      </c>
    </row>
    <row r="20" spans="2:9" ht="54" customHeight="1" x14ac:dyDescent="0.25">
      <c r="B20" s="6" t="s">
        <v>4</v>
      </c>
      <c r="C20" s="6" t="s">
        <v>33</v>
      </c>
      <c r="D20" s="7">
        <v>43525</v>
      </c>
      <c r="E20" s="8" t="s">
        <v>2</v>
      </c>
      <c r="F20" s="6">
        <v>100</v>
      </c>
      <c r="G20" s="9" t="s">
        <v>142</v>
      </c>
      <c r="H20" s="10">
        <f t="shared" si="0"/>
        <v>1</v>
      </c>
      <c r="I20" s="16" t="s">
        <v>168</v>
      </c>
    </row>
    <row r="21" spans="2:9" ht="54" customHeight="1" x14ac:dyDescent="0.25">
      <c r="B21" s="6" t="s">
        <v>4</v>
      </c>
      <c r="C21" s="6" t="s">
        <v>34</v>
      </c>
      <c r="D21" s="7">
        <v>43525</v>
      </c>
      <c r="E21" s="8" t="s">
        <v>2</v>
      </c>
      <c r="F21" s="6">
        <v>100</v>
      </c>
      <c r="G21" s="9" t="s">
        <v>142</v>
      </c>
      <c r="H21" s="10">
        <f t="shared" si="0"/>
        <v>1</v>
      </c>
      <c r="I21" s="16" t="s">
        <v>168</v>
      </c>
    </row>
    <row r="22" spans="2:9" ht="54" customHeight="1" x14ac:dyDescent="0.25">
      <c r="B22" s="6" t="s">
        <v>35</v>
      </c>
      <c r="C22" s="6" t="s">
        <v>36</v>
      </c>
      <c r="D22" s="7">
        <v>43132</v>
      </c>
      <c r="E22" s="8" t="s">
        <v>2</v>
      </c>
      <c r="F22" s="6">
        <v>5383</v>
      </c>
      <c r="G22" s="9" t="s">
        <v>142</v>
      </c>
      <c r="H22" s="10">
        <v>53</v>
      </c>
      <c r="I22" s="16" t="s">
        <v>168</v>
      </c>
    </row>
    <row r="23" spans="2:9" ht="54" customHeight="1" x14ac:dyDescent="0.25">
      <c r="B23" s="6" t="s">
        <v>35</v>
      </c>
      <c r="C23" s="6" t="s">
        <v>37</v>
      </c>
      <c r="D23" s="7">
        <v>43282</v>
      </c>
      <c r="E23" s="8" t="s">
        <v>2</v>
      </c>
      <c r="F23" s="6">
        <v>4617</v>
      </c>
      <c r="G23" s="9" t="s">
        <v>142</v>
      </c>
      <c r="H23" s="10">
        <v>46</v>
      </c>
      <c r="I23" s="16" t="s">
        <v>168</v>
      </c>
    </row>
    <row r="24" spans="2:9" ht="54" customHeight="1" x14ac:dyDescent="0.25">
      <c r="B24" s="6" t="s">
        <v>35</v>
      </c>
      <c r="C24" s="6" t="s">
        <v>38</v>
      </c>
      <c r="D24" s="7">
        <v>43252</v>
      </c>
      <c r="E24" s="8" t="s">
        <v>2</v>
      </c>
      <c r="F24" s="6">
        <v>1845</v>
      </c>
      <c r="G24" s="9" t="s">
        <v>142</v>
      </c>
      <c r="H24" s="10">
        <v>18</v>
      </c>
      <c r="I24" s="16" t="s">
        <v>168</v>
      </c>
    </row>
    <row r="25" spans="2:9" ht="54" customHeight="1" x14ac:dyDescent="0.25">
      <c r="B25" s="6" t="s">
        <v>35</v>
      </c>
      <c r="C25" s="6" t="s">
        <v>39</v>
      </c>
      <c r="D25" s="7">
        <v>43282</v>
      </c>
      <c r="E25" s="8" t="s">
        <v>2</v>
      </c>
      <c r="F25" s="6">
        <v>1600</v>
      </c>
      <c r="G25" s="9" t="s">
        <v>142</v>
      </c>
      <c r="H25" s="10">
        <f>F25/100</f>
        <v>16</v>
      </c>
      <c r="I25" s="16" t="s">
        <v>168</v>
      </c>
    </row>
    <row r="26" spans="2:9" ht="54" customHeight="1" x14ac:dyDescent="0.25">
      <c r="B26" s="6" t="s">
        <v>163</v>
      </c>
      <c r="C26" s="6" t="s">
        <v>40</v>
      </c>
      <c r="D26" s="7">
        <v>43252</v>
      </c>
      <c r="E26" s="8" t="s">
        <v>2</v>
      </c>
      <c r="F26" s="6">
        <v>2906</v>
      </c>
      <c r="G26" s="9" t="s">
        <v>147</v>
      </c>
      <c r="H26" s="10">
        <v>19</v>
      </c>
      <c r="I26" s="16" t="s">
        <v>168</v>
      </c>
    </row>
    <row r="27" spans="2:9" ht="54" customHeight="1" x14ac:dyDescent="0.25">
      <c r="B27" s="6" t="s">
        <v>35</v>
      </c>
      <c r="C27" s="6" t="s">
        <v>41</v>
      </c>
      <c r="D27" s="7">
        <v>43009</v>
      </c>
      <c r="E27" s="8" t="s">
        <v>2</v>
      </c>
      <c r="F27" s="6">
        <v>300</v>
      </c>
      <c r="G27" s="9" t="s">
        <v>142</v>
      </c>
      <c r="H27" s="10">
        <f>F27/100</f>
        <v>3</v>
      </c>
      <c r="I27" s="16" t="s">
        <v>168</v>
      </c>
    </row>
    <row r="28" spans="2:9" ht="54" customHeight="1" x14ac:dyDescent="0.25">
      <c r="B28" s="6" t="s">
        <v>35</v>
      </c>
      <c r="C28" s="6" t="s">
        <v>42</v>
      </c>
      <c r="D28" s="7">
        <v>43405</v>
      </c>
      <c r="E28" s="8" t="s">
        <v>2</v>
      </c>
      <c r="F28" s="6">
        <v>1430</v>
      </c>
      <c r="G28" s="9" t="s">
        <v>142</v>
      </c>
      <c r="H28" s="10">
        <v>14</v>
      </c>
      <c r="I28" s="16" t="s">
        <v>168</v>
      </c>
    </row>
    <row r="29" spans="2:9" ht="54" customHeight="1" x14ac:dyDescent="0.25">
      <c r="B29" s="6" t="s">
        <v>4</v>
      </c>
      <c r="C29" s="6" t="s">
        <v>43</v>
      </c>
      <c r="D29" s="7">
        <v>43556</v>
      </c>
      <c r="E29" s="8" t="s">
        <v>2</v>
      </c>
      <c r="F29" s="6">
        <v>555</v>
      </c>
      <c r="G29" s="9" t="s">
        <v>142</v>
      </c>
      <c r="H29" s="10">
        <v>5</v>
      </c>
      <c r="I29" s="16" t="s">
        <v>168</v>
      </c>
    </row>
    <row r="30" spans="2:9" ht="54" customHeight="1" x14ac:dyDescent="0.25">
      <c r="B30" s="6" t="s">
        <v>35</v>
      </c>
      <c r="C30" s="6" t="s">
        <v>44</v>
      </c>
      <c r="D30" s="7">
        <v>43405</v>
      </c>
      <c r="E30" s="8" t="s">
        <v>2</v>
      </c>
      <c r="F30" s="6">
        <v>780</v>
      </c>
      <c r="G30" s="9" t="s">
        <v>142</v>
      </c>
      <c r="H30" s="10">
        <v>7</v>
      </c>
      <c r="I30" s="16" t="s">
        <v>168</v>
      </c>
    </row>
    <row r="31" spans="2:9" ht="54" customHeight="1" x14ac:dyDescent="0.25">
      <c r="B31" s="6" t="s">
        <v>163</v>
      </c>
      <c r="C31" s="6" t="s">
        <v>45</v>
      </c>
      <c r="D31" s="7">
        <v>43405</v>
      </c>
      <c r="E31" s="8" t="s">
        <v>2</v>
      </c>
      <c r="F31" s="6">
        <v>150</v>
      </c>
      <c r="G31" s="9" t="s">
        <v>147</v>
      </c>
      <c r="H31" s="10">
        <f>F31/150</f>
        <v>1</v>
      </c>
      <c r="I31" s="16" t="s">
        <v>168</v>
      </c>
    </row>
    <row r="32" spans="2:9" ht="54" customHeight="1" x14ac:dyDescent="0.25">
      <c r="B32" s="6" t="s">
        <v>35</v>
      </c>
      <c r="C32" s="6" t="s">
        <v>46</v>
      </c>
      <c r="D32" s="7">
        <v>43221</v>
      </c>
      <c r="E32" s="8" t="s">
        <v>2</v>
      </c>
      <c r="F32" s="6">
        <v>810</v>
      </c>
      <c r="G32" s="9" t="s">
        <v>142</v>
      </c>
      <c r="H32" s="10">
        <v>8</v>
      </c>
      <c r="I32" s="16" t="s">
        <v>168</v>
      </c>
    </row>
    <row r="33" spans="2:9" ht="54" customHeight="1" x14ac:dyDescent="0.25">
      <c r="B33" s="6" t="s">
        <v>35</v>
      </c>
      <c r="C33" s="6" t="s">
        <v>47</v>
      </c>
      <c r="D33" s="7">
        <v>43221</v>
      </c>
      <c r="E33" s="8" t="s">
        <v>2</v>
      </c>
      <c r="F33" s="6">
        <v>2008</v>
      </c>
      <c r="G33" s="9" t="s">
        <v>142</v>
      </c>
      <c r="H33" s="10">
        <v>20</v>
      </c>
      <c r="I33" s="16" t="s">
        <v>168</v>
      </c>
    </row>
    <row r="34" spans="2:9" ht="54" customHeight="1" x14ac:dyDescent="0.25">
      <c r="B34" s="6" t="s">
        <v>26</v>
      </c>
      <c r="C34" s="6" t="s">
        <v>48</v>
      </c>
      <c r="D34" s="7">
        <v>43374</v>
      </c>
      <c r="E34" s="8" t="s">
        <v>2</v>
      </c>
      <c r="F34" s="6">
        <v>100</v>
      </c>
      <c r="G34" s="9" t="s">
        <v>142</v>
      </c>
      <c r="H34" s="10">
        <f>F34/100</f>
        <v>1</v>
      </c>
      <c r="I34" s="16" t="s">
        <v>168</v>
      </c>
    </row>
    <row r="35" spans="2:9" ht="54" customHeight="1" x14ac:dyDescent="0.25">
      <c r="B35" s="6" t="s">
        <v>26</v>
      </c>
      <c r="C35" s="6" t="s">
        <v>49</v>
      </c>
      <c r="D35" s="7">
        <v>43132</v>
      </c>
      <c r="E35" s="8" t="s">
        <v>2</v>
      </c>
      <c r="F35" s="6">
        <v>1696</v>
      </c>
      <c r="G35" s="9" t="s">
        <v>142</v>
      </c>
      <c r="H35" s="10">
        <v>16</v>
      </c>
      <c r="I35" s="16" t="s">
        <v>168</v>
      </c>
    </row>
    <row r="36" spans="2:9" ht="54" customHeight="1" x14ac:dyDescent="0.25">
      <c r="B36" s="6" t="s">
        <v>35</v>
      </c>
      <c r="C36" s="6" t="s">
        <v>50</v>
      </c>
      <c r="D36" s="7">
        <v>43282</v>
      </c>
      <c r="E36" s="8" t="s">
        <v>2</v>
      </c>
      <c r="F36" s="6">
        <v>868</v>
      </c>
      <c r="G36" s="9" t="s">
        <v>142</v>
      </c>
      <c r="H36" s="10">
        <v>8</v>
      </c>
      <c r="I36" s="16" t="s">
        <v>168</v>
      </c>
    </row>
    <row r="37" spans="2:9" ht="54" customHeight="1" x14ac:dyDescent="0.25">
      <c r="B37" s="6" t="s">
        <v>35</v>
      </c>
      <c r="C37" s="6" t="s">
        <v>51</v>
      </c>
      <c r="D37" s="7">
        <v>43344</v>
      </c>
      <c r="E37" s="8" t="s">
        <v>2</v>
      </c>
      <c r="F37" s="6">
        <v>100</v>
      </c>
      <c r="G37" s="9" t="s">
        <v>142</v>
      </c>
      <c r="H37" s="10">
        <f>F37/100</f>
        <v>1</v>
      </c>
      <c r="I37" s="16" t="s">
        <v>168</v>
      </c>
    </row>
    <row r="38" spans="2:9" ht="54" customHeight="1" x14ac:dyDescent="0.25">
      <c r="B38" s="6" t="s">
        <v>163</v>
      </c>
      <c r="C38" s="6" t="s">
        <v>52</v>
      </c>
      <c r="D38" s="7">
        <v>43435</v>
      </c>
      <c r="E38" s="8" t="s">
        <v>2</v>
      </c>
      <c r="F38" s="6">
        <v>150</v>
      </c>
      <c r="G38" s="9" t="s">
        <v>147</v>
      </c>
      <c r="H38" s="10">
        <f>F38/150</f>
        <v>1</v>
      </c>
      <c r="I38" s="16" t="s">
        <v>168</v>
      </c>
    </row>
    <row r="39" spans="2:9" ht="54" customHeight="1" x14ac:dyDescent="0.25">
      <c r="B39" s="6" t="s">
        <v>163</v>
      </c>
      <c r="C39" s="6" t="s">
        <v>53</v>
      </c>
      <c r="D39" s="7">
        <v>43497</v>
      </c>
      <c r="E39" s="8" t="s">
        <v>2</v>
      </c>
      <c r="F39" s="6">
        <v>6530</v>
      </c>
      <c r="G39" s="9" t="s">
        <v>147</v>
      </c>
      <c r="H39" s="10">
        <v>43</v>
      </c>
      <c r="I39" s="16" t="s">
        <v>168</v>
      </c>
    </row>
    <row r="40" spans="2:9" ht="54" customHeight="1" x14ac:dyDescent="0.25">
      <c r="B40" s="6" t="s">
        <v>4</v>
      </c>
      <c r="C40" s="6" t="s">
        <v>9</v>
      </c>
      <c r="D40" s="7">
        <v>43497</v>
      </c>
      <c r="E40" s="2" t="s">
        <v>2</v>
      </c>
      <c r="F40" s="1">
        <v>945</v>
      </c>
      <c r="G40" s="9" t="s">
        <v>150</v>
      </c>
      <c r="H40" s="10">
        <v>63</v>
      </c>
      <c r="I40" s="16" t="s">
        <v>168</v>
      </c>
    </row>
    <row r="41" spans="2:9" ht="54" customHeight="1" x14ac:dyDescent="0.25">
      <c r="B41" s="6" t="s">
        <v>4</v>
      </c>
      <c r="C41" s="6" t="s">
        <v>10</v>
      </c>
      <c r="D41" s="7">
        <v>43101</v>
      </c>
      <c r="E41" s="2" t="s">
        <v>2</v>
      </c>
      <c r="F41" s="1">
        <v>450</v>
      </c>
      <c r="G41" s="9" t="s">
        <v>148</v>
      </c>
      <c r="H41" s="10">
        <v>9</v>
      </c>
      <c r="I41" s="16" t="s">
        <v>168</v>
      </c>
    </row>
    <row r="42" spans="2:9" ht="54" customHeight="1" x14ac:dyDescent="0.25">
      <c r="B42" s="6" t="s">
        <v>4</v>
      </c>
      <c r="C42" s="6" t="s">
        <v>11</v>
      </c>
      <c r="D42" s="7">
        <v>43497</v>
      </c>
      <c r="E42" s="2" t="s">
        <v>2</v>
      </c>
      <c r="F42" s="1">
        <v>540</v>
      </c>
      <c r="G42" s="9" t="s">
        <v>151</v>
      </c>
      <c r="H42" s="10">
        <v>36</v>
      </c>
      <c r="I42" s="16" t="s">
        <v>168</v>
      </c>
    </row>
    <row r="43" spans="2:9" ht="54" customHeight="1" x14ac:dyDescent="0.25">
      <c r="B43" s="6" t="s">
        <v>4</v>
      </c>
      <c r="C43" s="6" t="s">
        <v>12</v>
      </c>
      <c r="D43" s="7">
        <v>43497</v>
      </c>
      <c r="E43" s="2" t="s">
        <v>2</v>
      </c>
      <c r="F43" s="1">
        <v>1410</v>
      </c>
      <c r="G43" s="9" t="s">
        <v>145</v>
      </c>
      <c r="H43" s="10">
        <v>94</v>
      </c>
      <c r="I43" s="16" t="s">
        <v>168</v>
      </c>
    </row>
    <row r="44" spans="2:9" ht="54" customHeight="1" x14ac:dyDescent="0.25">
      <c r="B44" s="6" t="s">
        <v>4</v>
      </c>
      <c r="C44" s="6" t="s">
        <v>13</v>
      </c>
      <c r="D44" s="7">
        <v>43282</v>
      </c>
      <c r="E44" s="2" t="s">
        <v>2</v>
      </c>
      <c r="F44" s="1">
        <v>600</v>
      </c>
      <c r="G44" s="9" t="s">
        <v>152</v>
      </c>
      <c r="H44" s="10">
        <v>12</v>
      </c>
      <c r="I44" s="16" t="s">
        <v>168</v>
      </c>
    </row>
    <row r="45" spans="2:9" ht="54" customHeight="1" x14ac:dyDescent="0.25">
      <c r="B45" s="6" t="s">
        <v>4</v>
      </c>
      <c r="C45" s="6" t="s">
        <v>14</v>
      </c>
      <c r="D45" s="7">
        <v>43282</v>
      </c>
      <c r="E45" s="2" t="s">
        <v>2</v>
      </c>
      <c r="F45" s="1">
        <v>3600</v>
      </c>
      <c r="G45" s="9" t="s">
        <v>153</v>
      </c>
      <c r="H45" s="10">
        <v>72</v>
      </c>
      <c r="I45" s="16" t="s">
        <v>168</v>
      </c>
    </row>
    <row r="46" spans="2:9" ht="54" customHeight="1" x14ac:dyDescent="0.25">
      <c r="B46" s="6" t="s">
        <v>54</v>
      </c>
      <c r="C46" s="6" t="s">
        <v>55</v>
      </c>
      <c r="D46" s="7">
        <v>43252</v>
      </c>
      <c r="E46" s="8" t="s">
        <v>2</v>
      </c>
      <c r="F46" s="6">
        <v>4519</v>
      </c>
      <c r="G46" s="9" t="s">
        <v>142</v>
      </c>
      <c r="H46" s="10">
        <v>45</v>
      </c>
      <c r="I46" s="16" t="s">
        <v>169</v>
      </c>
    </row>
    <row r="47" spans="2:9" ht="54" customHeight="1" x14ac:dyDescent="0.25">
      <c r="B47" s="6" t="s">
        <v>4</v>
      </c>
      <c r="C47" s="6" t="s">
        <v>57</v>
      </c>
      <c r="D47" s="12">
        <v>43425</v>
      </c>
      <c r="E47" s="8" t="s">
        <v>2</v>
      </c>
      <c r="F47" s="6">
        <v>7150</v>
      </c>
      <c r="G47" s="9" t="s">
        <v>142</v>
      </c>
      <c r="H47" s="10">
        <v>71</v>
      </c>
      <c r="I47" s="16" t="s">
        <v>169</v>
      </c>
    </row>
    <row r="48" spans="2:9" ht="54" customHeight="1" x14ac:dyDescent="0.25">
      <c r="B48" s="6" t="s">
        <v>35</v>
      </c>
      <c r="C48" s="6" t="s">
        <v>57</v>
      </c>
      <c r="D48" s="12">
        <v>43425</v>
      </c>
      <c r="E48" s="8" t="s">
        <v>2</v>
      </c>
      <c r="F48" s="6">
        <v>4790</v>
      </c>
      <c r="G48" s="9" t="s">
        <v>142</v>
      </c>
      <c r="H48" s="10">
        <v>47</v>
      </c>
      <c r="I48" s="16" t="s">
        <v>169</v>
      </c>
    </row>
    <row r="49" spans="2:9" ht="54" customHeight="1" x14ac:dyDescent="0.25">
      <c r="B49" s="6" t="s">
        <v>35</v>
      </c>
      <c r="C49" s="6" t="s">
        <v>58</v>
      </c>
      <c r="D49" s="12">
        <v>43420</v>
      </c>
      <c r="E49" s="8" t="s">
        <v>2</v>
      </c>
      <c r="F49" s="6">
        <v>550</v>
      </c>
      <c r="G49" s="9" t="s">
        <v>142</v>
      </c>
      <c r="H49" s="10">
        <v>5</v>
      </c>
      <c r="I49" s="16" t="s">
        <v>169</v>
      </c>
    </row>
    <row r="50" spans="2:9" ht="54" customHeight="1" x14ac:dyDescent="0.25">
      <c r="B50" s="6" t="s">
        <v>4</v>
      </c>
      <c r="C50" s="6" t="s">
        <v>59</v>
      </c>
      <c r="D50" s="12">
        <v>43157</v>
      </c>
      <c r="E50" s="8" t="s">
        <v>2</v>
      </c>
      <c r="F50" s="6">
        <v>340</v>
      </c>
      <c r="G50" s="9" t="s">
        <v>142</v>
      </c>
      <c r="H50" s="10">
        <v>3</v>
      </c>
      <c r="I50" s="16" t="s">
        <v>169</v>
      </c>
    </row>
    <row r="51" spans="2:9" ht="54" customHeight="1" x14ac:dyDescent="0.25">
      <c r="B51" s="6" t="s">
        <v>35</v>
      </c>
      <c r="C51" s="6" t="s">
        <v>60</v>
      </c>
      <c r="D51" s="12">
        <v>43408</v>
      </c>
      <c r="E51" s="8" t="s">
        <v>2</v>
      </c>
      <c r="F51" s="6">
        <v>3400</v>
      </c>
      <c r="G51" s="9" t="s">
        <v>142</v>
      </c>
      <c r="H51" s="10">
        <f>F51/100</f>
        <v>34</v>
      </c>
      <c r="I51" s="16" t="s">
        <v>169</v>
      </c>
    </row>
    <row r="52" spans="2:9" ht="54" customHeight="1" x14ac:dyDescent="0.25">
      <c r="B52" s="6" t="s">
        <v>4</v>
      </c>
      <c r="C52" s="6" t="s">
        <v>61</v>
      </c>
      <c r="D52" s="12">
        <v>43217</v>
      </c>
      <c r="E52" s="8" t="s">
        <v>2</v>
      </c>
      <c r="F52" s="6">
        <v>370</v>
      </c>
      <c r="G52" s="9" t="s">
        <v>142</v>
      </c>
      <c r="H52" s="10">
        <v>3</v>
      </c>
      <c r="I52" s="16" t="s">
        <v>169</v>
      </c>
    </row>
    <row r="53" spans="2:9" ht="54" customHeight="1" x14ac:dyDescent="0.25">
      <c r="B53" s="6" t="s">
        <v>4</v>
      </c>
      <c r="C53" s="13" t="s">
        <v>62</v>
      </c>
      <c r="D53" s="12">
        <v>43183</v>
      </c>
      <c r="E53" s="8" t="s">
        <v>2</v>
      </c>
      <c r="F53" s="6">
        <v>370</v>
      </c>
      <c r="G53" s="9" t="s">
        <v>142</v>
      </c>
      <c r="H53" s="10">
        <v>3</v>
      </c>
      <c r="I53" s="16" t="s">
        <v>169</v>
      </c>
    </row>
    <row r="54" spans="2:9" ht="54" customHeight="1" x14ac:dyDescent="0.25">
      <c r="B54" s="6" t="s">
        <v>54</v>
      </c>
      <c r="C54" s="6" t="s">
        <v>63</v>
      </c>
      <c r="D54" s="12">
        <v>43099</v>
      </c>
      <c r="E54" s="8" t="s">
        <v>2</v>
      </c>
      <c r="F54" s="6">
        <v>13500</v>
      </c>
      <c r="G54" s="9" t="s">
        <v>142</v>
      </c>
      <c r="H54" s="10">
        <f>F54/100</f>
        <v>135</v>
      </c>
      <c r="I54" s="16" t="s">
        <v>169</v>
      </c>
    </row>
    <row r="55" spans="2:9" ht="54" customHeight="1" x14ac:dyDescent="0.25">
      <c r="B55" s="6" t="s">
        <v>54</v>
      </c>
      <c r="C55" s="6" t="s">
        <v>64</v>
      </c>
      <c r="D55" s="12">
        <v>43108</v>
      </c>
      <c r="E55" s="8" t="s">
        <v>2</v>
      </c>
      <c r="F55" s="6">
        <v>1500</v>
      </c>
      <c r="G55" s="9" t="s">
        <v>142</v>
      </c>
      <c r="H55" s="10">
        <f>F55/100</f>
        <v>15</v>
      </c>
      <c r="I55" s="16" t="s">
        <v>169</v>
      </c>
    </row>
    <row r="56" spans="2:9" ht="54" customHeight="1" x14ac:dyDescent="0.25">
      <c r="B56" s="6" t="s">
        <v>35</v>
      </c>
      <c r="C56" s="6" t="s">
        <v>67</v>
      </c>
      <c r="D56" s="12">
        <v>43078</v>
      </c>
      <c r="E56" s="8" t="s">
        <v>2</v>
      </c>
      <c r="F56" s="6">
        <v>1300</v>
      </c>
      <c r="G56" s="9" t="s">
        <v>142</v>
      </c>
      <c r="H56" s="10">
        <f>F56/100</f>
        <v>13</v>
      </c>
      <c r="I56" s="16" t="s">
        <v>169</v>
      </c>
    </row>
    <row r="57" spans="2:9" ht="54" customHeight="1" x14ac:dyDescent="0.25">
      <c r="B57" s="6" t="s">
        <v>15</v>
      </c>
      <c r="C57" s="6" t="s">
        <v>16</v>
      </c>
      <c r="D57" s="7">
        <v>43647</v>
      </c>
      <c r="E57" s="8" t="s">
        <v>2</v>
      </c>
      <c r="F57" s="6">
        <v>2000</v>
      </c>
      <c r="G57" s="9" t="s">
        <v>142</v>
      </c>
      <c r="H57" s="10">
        <f>F57/100</f>
        <v>20</v>
      </c>
      <c r="I57" s="16" t="s">
        <v>169</v>
      </c>
    </row>
    <row r="58" spans="2:9" ht="54" customHeight="1" x14ac:dyDescent="0.25">
      <c r="B58" s="6" t="s">
        <v>15</v>
      </c>
      <c r="C58" s="6" t="s">
        <v>16</v>
      </c>
      <c r="D58" s="7">
        <v>43647</v>
      </c>
      <c r="E58" s="2" t="s">
        <v>2</v>
      </c>
      <c r="F58" s="1">
        <v>9200</v>
      </c>
      <c r="G58" s="9" t="s">
        <v>142</v>
      </c>
      <c r="H58" s="10">
        <v>92</v>
      </c>
      <c r="I58" s="16" t="s">
        <v>168</v>
      </c>
    </row>
    <row r="59" spans="2:9" ht="54" customHeight="1" x14ac:dyDescent="0.25">
      <c r="B59" s="6" t="s">
        <v>163</v>
      </c>
      <c r="C59" s="6" t="s">
        <v>68</v>
      </c>
      <c r="D59" s="7">
        <v>43770</v>
      </c>
      <c r="E59" s="8" t="s">
        <v>2</v>
      </c>
      <c r="F59" s="6">
        <v>400</v>
      </c>
      <c r="G59" s="9" t="s">
        <v>147</v>
      </c>
      <c r="H59" s="10">
        <v>2</v>
      </c>
      <c r="I59" s="16" t="s">
        <v>169</v>
      </c>
    </row>
    <row r="60" spans="2:9" ht="54" customHeight="1" x14ac:dyDescent="0.25">
      <c r="B60" s="6" t="s">
        <v>163</v>
      </c>
      <c r="C60" s="6" t="s">
        <v>69</v>
      </c>
      <c r="D60" s="7">
        <v>43952</v>
      </c>
      <c r="E60" s="8" t="s">
        <v>2</v>
      </c>
      <c r="F60" s="6">
        <v>800</v>
      </c>
      <c r="G60" s="9" t="s">
        <v>147</v>
      </c>
      <c r="H60" s="10">
        <v>5</v>
      </c>
      <c r="I60" s="16" t="s">
        <v>169</v>
      </c>
    </row>
    <row r="61" spans="2:9" ht="54" customHeight="1" x14ac:dyDescent="0.25">
      <c r="B61" s="6" t="s">
        <v>163</v>
      </c>
      <c r="C61" s="6" t="s">
        <v>70</v>
      </c>
      <c r="D61" s="7">
        <v>43678</v>
      </c>
      <c r="E61" s="8" t="s">
        <v>2</v>
      </c>
      <c r="F61" s="6">
        <v>1300</v>
      </c>
      <c r="G61" s="9" t="s">
        <v>147</v>
      </c>
      <c r="H61" s="10">
        <v>8</v>
      </c>
      <c r="I61" s="16" t="s">
        <v>169</v>
      </c>
    </row>
    <row r="62" spans="2:9" ht="54" customHeight="1" x14ac:dyDescent="0.25">
      <c r="B62" s="6" t="s">
        <v>163</v>
      </c>
      <c r="C62" s="6" t="s">
        <v>70</v>
      </c>
      <c r="D62" s="7">
        <v>43678</v>
      </c>
      <c r="E62" s="8" t="s">
        <v>2</v>
      </c>
      <c r="F62" s="6">
        <v>1200</v>
      </c>
      <c r="G62" s="9" t="s">
        <v>147</v>
      </c>
      <c r="H62" s="10">
        <f>F62/150</f>
        <v>8</v>
      </c>
      <c r="I62" s="16" t="s">
        <v>169</v>
      </c>
    </row>
    <row r="63" spans="2:9" ht="54" customHeight="1" x14ac:dyDescent="0.25">
      <c r="B63" s="6" t="s">
        <v>163</v>
      </c>
      <c r="C63" s="6" t="s">
        <v>70</v>
      </c>
      <c r="D63" s="7">
        <v>43678</v>
      </c>
      <c r="E63" s="8" t="s">
        <v>2</v>
      </c>
      <c r="F63" s="6">
        <v>1200</v>
      </c>
      <c r="G63" s="9" t="s">
        <v>147</v>
      </c>
      <c r="H63" s="10">
        <f>F63/150</f>
        <v>8</v>
      </c>
      <c r="I63" s="16" t="s">
        <v>169</v>
      </c>
    </row>
    <row r="64" spans="2:9" ht="54" customHeight="1" x14ac:dyDescent="0.25">
      <c r="B64" s="6" t="s">
        <v>71</v>
      </c>
      <c r="C64" s="6" t="s">
        <v>72</v>
      </c>
      <c r="D64" s="7">
        <v>43191</v>
      </c>
      <c r="E64" s="8" t="s">
        <v>2</v>
      </c>
      <c r="F64" s="6">
        <v>800</v>
      </c>
      <c r="G64" s="9" t="s">
        <v>142</v>
      </c>
      <c r="H64" s="10">
        <f>F64/100</f>
        <v>8</v>
      </c>
      <c r="I64" s="16" t="s">
        <v>169</v>
      </c>
    </row>
    <row r="65" spans="2:9" ht="54" customHeight="1" x14ac:dyDescent="0.25">
      <c r="B65" s="6" t="s">
        <v>71</v>
      </c>
      <c r="C65" s="6" t="s">
        <v>73</v>
      </c>
      <c r="D65" s="7">
        <v>43191</v>
      </c>
      <c r="E65" s="8" t="s">
        <v>2</v>
      </c>
      <c r="F65" s="6">
        <v>400</v>
      </c>
      <c r="G65" s="9" t="s">
        <v>142</v>
      </c>
      <c r="H65" s="10">
        <f>F65/100</f>
        <v>4</v>
      </c>
      <c r="I65" s="16" t="s">
        <v>169</v>
      </c>
    </row>
    <row r="66" spans="2:9" ht="54" customHeight="1" x14ac:dyDescent="0.25">
      <c r="B66" s="6" t="s">
        <v>71</v>
      </c>
      <c r="C66" s="6" t="s">
        <v>74</v>
      </c>
      <c r="D66" s="7">
        <v>43405</v>
      </c>
      <c r="E66" s="8" t="s">
        <v>2</v>
      </c>
      <c r="F66" s="6">
        <v>800</v>
      </c>
      <c r="G66" s="9" t="s">
        <v>142</v>
      </c>
      <c r="H66" s="10">
        <f>F66/100</f>
        <v>8</v>
      </c>
      <c r="I66" s="16" t="s">
        <v>169</v>
      </c>
    </row>
    <row r="67" spans="2:9" ht="54" customHeight="1" x14ac:dyDescent="0.25">
      <c r="B67" s="6" t="s">
        <v>163</v>
      </c>
      <c r="C67" s="6" t="s">
        <v>75</v>
      </c>
      <c r="D67" s="7">
        <v>43282</v>
      </c>
      <c r="E67" s="8" t="s">
        <v>2</v>
      </c>
      <c r="F67" s="6">
        <v>900</v>
      </c>
      <c r="G67" s="9" t="s">
        <v>147</v>
      </c>
      <c r="H67" s="10">
        <f>F67/150</f>
        <v>6</v>
      </c>
      <c r="I67" s="16" t="s">
        <v>169</v>
      </c>
    </row>
    <row r="68" spans="2:9" ht="54" customHeight="1" x14ac:dyDescent="0.25">
      <c r="B68" s="6" t="s">
        <v>163</v>
      </c>
      <c r="C68" s="6" t="s">
        <v>68</v>
      </c>
      <c r="D68" s="7">
        <v>43770</v>
      </c>
      <c r="E68" s="8" t="s">
        <v>2</v>
      </c>
      <c r="F68" s="6">
        <v>400</v>
      </c>
      <c r="G68" s="9" t="s">
        <v>147</v>
      </c>
      <c r="H68" s="10">
        <v>2</v>
      </c>
      <c r="I68" s="16" t="s">
        <v>169</v>
      </c>
    </row>
    <row r="69" spans="2:9" ht="54" customHeight="1" x14ac:dyDescent="0.25">
      <c r="B69" s="6" t="s">
        <v>163</v>
      </c>
      <c r="C69" s="6" t="s">
        <v>76</v>
      </c>
      <c r="D69" s="7">
        <v>43313</v>
      </c>
      <c r="E69" s="8" t="s">
        <v>2</v>
      </c>
      <c r="F69" s="6">
        <v>1350</v>
      </c>
      <c r="G69" s="9" t="s">
        <v>147</v>
      </c>
      <c r="H69" s="10">
        <f>F69/150</f>
        <v>9</v>
      </c>
      <c r="I69" s="16" t="s">
        <v>169</v>
      </c>
    </row>
    <row r="70" spans="2:9" ht="54" customHeight="1" x14ac:dyDescent="0.25">
      <c r="B70" s="6" t="s">
        <v>163</v>
      </c>
      <c r="C70" s="6" t="s">
        <v>77</v>
      </c>
      <c r="D70" s="7">
        <v>43282</v>
      </c>
      <c r="E70" s="8" t="s">
        <v>2</v>
      </c>
      <c r="F70" s="6">
        <v>1400</v>
      </c>
      <c r="G70" s="9" t="s">
        <v>147</v>
      </c>
      <c r="H70" s="10">
        <v>9</v>
      </c>
      <c r="I70" s="16" t="s">
        <v>169</v>
      </c>
    </row>
    <row r="71" spans="2:9" ht="54" customHeight="1" x14ac:dyDescent="0.25">
      <c r="B71" s="6" t="s">
        <v>163</v>
      </c>
      <c r="C71" s="6" t="s">
        <v>78</v>
      </c>
      <c r="D71" s="7">
        <v>43252</v>
      </c>
      <c r="E71" s="8" t="s">
        <v>2</v>
      </c>
      <c r="F71" s="6">
        <v>1350</v>
      </c>
      <c r="G71" s="9" t="s">
        <v>147</v>
      </c>
      <c r="H71" s="10">
        <f t="shared" ref="H71:H77" si="1">F71/150</f>
        <v>9</v>
      </c>
      <c r="I71" s="16" t="s">
        <v>169</v>
      </c>
    </row>
    <row r="72" spans="2:9" ht="54" customHeight="1" x14ac:dyDescent="0.25">
      <c r="B72" s="6" t="s">
        <v>163</v>
      </c>
      <c r="C72" s="6" t="s">
        <v>79</v>
      </c>
      <c r="D72" s="7">
        <v>43282</v>
      </c>
      <c r="E72" s="8" t="s">
        <v>2</v>
      </c>
      <c r="F72" s="6">
        <v>1350</v>
      </c>
      <c r="G72" s="9" t="s">
        <v>147</v>
      </c>
      <c r="H72" s="10">
        <f t="shared" si="1"/>
        <v>9</v>
      </c>
      <c r="I72" s="16" t="s">
        <v>169</v>
      </c>
    </row>
    <row r="73" spans="2:9" ht="54" customHeight="1" x14ac:dyDescent="0.25">
      <c r="B73" s="6" t="s">
        <v>163</v>
      </c>
      <c r="C73" s="6" t="s">
        <v>79</v>
      </c>
      <c r="D73" s="7">
        <v>43282</v>
      </c>
      <c r="E73" s="8" t="s">
        <v>2</v>
      </c>
      <c r="F73" s="6">
        <v>1350</v>
      </c>
      <c r="G73" s="9" t="s">
        <v>147</v>
      </c>
      <c r="H73" s="10">
        <f t="shared" si="1"/>
        <v>9</v>
      </c>
      <c r="I73" s="16" t="s">
        <v>169</v>
      </c>
    </row>
    <row r="74" spans="2:9" ht="54" customHeight="1" x14ac:dyDescent="0.25">
      <c r="B74" s="6" t="s">
        <v>163</v>
      </c>
      <c r="C74" s="6" t="s">
        <v>79</v>
      </c>
      <c r="D74" s="7">
        <v>43282</v>
      </c>
      <c r="E74" s="8" t="s">
        <v>2</v>
      </c>
      <c r="F74" s="6">
        <v>1350</v>
      </c>
      <c r="G74" s="9" t="s">
        <v>147</v>
      </c>
      <c r="H74" s="10">
        <f t="shared" si="1"/>
        <v>9</v>
      </c>
      <c r="I74" s="16" t="s">
        <v>169</v>
      </c>
    </row>
    <row r="75" spans="2:9" ht="54" customHeight="1" x14ac:dyDescent="0.25">
      <c r="B75" s="6" t="s">
        <v>163</v>
      </c>
      <c r="C75" s="6" t="s">
        <v>75</v>
      </c>
      <c r="D75" s="7">
        <v>43282</v>
      </c>
      <c r="E75" s="8" t="s">
        <v>2</v>
      </c>
      <c r="F75" s="6">
        <v>1350</v>
      </c>
      <c r="G75" s="9" t="s">
        <v>147</v>
      </c>
      <c r="H75" s="10">
        <f t="shared" si="1"/>
        <v>9</v>
      </c>
      <c r="I75" s="16" t="s">
        <v>169</v>
      </c>
    </row>
    <row r="76" spans="2:9" ht="54" customHeight="1" x14ac:dyDescent="0.25">
      <c r="B76" s="6" t="s">
        <v>163</v>
      </c>
      <c r="C76" s="6" t="s">
        <v>75</v>
      </c>
      <c r="D76" s="7">
        <v>43282</v>
      </c>
      <c r="E76" s="8" t="s">
        <v>2</v>
      </c>
      <c r="F76" s="6">
        <v>1350</v>
      </c>
      <c r="G76" s="9" t="s">
        <v>147</v>
      </c>
      <c r="H76" s="10">
        <f t="shared" si="1"/>
        <v>9</v>
      </c>
      <c r="I76" s="16" t="s">
        <v>169</v>
      </c>
    </row>
    <row r="77" spans="2:9" ht="54" customHeight="1" x14ac:dyDescent="0.25">
      <c r="B77" s="6" t="s">
        <v>163</v>
      </c>
      <c r="C77" s="6" t="s">
        <v>78</v>
      </c>
      <c r="D77" s="7">
        <v>43252</v>
      </c>
      <c r="E77" s="8" t="s">
        <v>2</v>
      </c>
      <c r="F77" s="6">
        <v>1350</v>
      </c>
      <c r="G77" s="9" t="s">
        <v>147</v>
      </c>
      <c r="H77" s="10">
        <f t="shared" si="1"/>
        <v>9</v>
      </c>
      <c r="I77" s="16" t="s">
        <v>169</v>
      </c>
    </row>
    <row r="78" spans="2:9" ht="54" customHeight="1" x14ac:dyDescent="0.25">
      <c r="B78" s="6" t="s">
        <v>71</v>
      </c>
      <c r="C78" s="6" t="s">
        <v>80</v>
      </c>
      <c r="D78" s="7">
        <v>43191</v>
      </c>
      <c r="E78" s="8" t="s">
        <v>2</v>
      </c>
      <c r="F78" s="6">
        <v>550</v>
      </c>
      <c r="G78" s="9" t="s">
        <v>142</v>
      </c>
      <c r="H78" s="10">
        <v>5</v>
      </c>
      <c r="I78" s="16" t="s">
        <v>169</v>
      </c>
    </row>
    <row r="79" spans="2:9" ht="54" customHeight="1" x14ac:dyDescent="0.25">
      <c r="B79" s="6" t="s">
        <v>163</v>
      </c>
      <c r="C79" s="6" t="s">
        <v>81</v>
      </c>
      <c r="D79" s="7">
        <v>43313</v>
      </c>
      <c r="E79" s="8" t="s">
        <v>2</v>
      </c>
      <c r="F79" s="6">
        <v>1200</v>
      </c>
      <c r="G79" s="9" t="s">
        <v>147</v>
      </c>
      <c r="H79" s="10">
        <f>F79/150</f>
        <v>8</v>
      </c>
      <c r="I79" s="16" t="s">
        <v>169</v>
      </c>
    </row>
    <row r="80" spans="2:9" ht="54" customHeight="1" x14ac:dyDescent="0.25">
      <c r="B80" s="6" t="s">
        <v>163</v>
      </c>
      <c r="C80" s="6" t="s">
        <v>82</v>
      </c>
      <c r="D80" s="7">
        <v>43344</v>
      </c>
      <c r="E80" s="8" t="s">
        <v>2</v>
      </c>
      <c r="F80" s="6">
        <v>600</v>
      </c>
      <c r="G80" s="9" t="s">
        <v>147</v>
      </c>
      <c r="H80" s="10">
        <f>F80/150</f>
        <v>4</v>
      </c>
      <c r="I80" s="16" t="s">
        <v>169</v>
      </c>
    </row>
    <row r="81" spans="2:9" ht="54" customHeight="1" x14ac:dyDescent="0.25">
      <c r="B81" s="6" t="s">
        <v>163</v>
      </c>
      <c r="C81" s="6" t="s">
        <v>83</v>
      </c>
      <c r="D81" s="7">
        <v>43221</v>
      </c>
      <c r="E81" s="8" t="s">
        <v>2</v>
      </c>
      <c r="F81" s="6">
        <v>600</v>
      </c>
      <c r="G81" s="9" t="s">
        <v>147</v>
      </c>
      <c r="H81" s="10">
        <f>F81/150</f>
        <v>4</v>
      </c>
      <c r="I81" s="16" t="s">
        <v>169</v>
      </c>
    </row>
    <row r="82" spans="2:9" ht="54" customHeight="1" x14ac:dyDescent="0.25">
      <c r="B82" s="6" t="s">
        <v>71</v>
      </c>
      <c r="C82" s="6" t="s">
        <v>72</v>
      </c>
      <c r="D82" s="7">
        <v>43191</v>
      </c>
      <c r="E82" s="8" t="s">
        <v>2</v>
      </c>
      <c r="F82" s="6">
        <v>820</v>
      </c>
      <c r="G82" s="9" t="s">
        <v>142</v>
      </c>
      <c r="H82" s="10">
        <v>8</v>
      </c>
      <c r="I82" s="16" t="s">
        <v>169</v>
      </c>
    </row>
    <row r="83" spans="2:9" ht="54" customHeight="1" x14ac:dyDescent="0.25">
      <c r="B83" s="6" t="s">
        <v>35</v>
      </c>
      <c r="C83" s="6" t="s">
        <v>84</v>
      </c>
      <c r="D83" s="7">
        <v>43405</v>
      </c>
      <c r="E83" s="8" t="s">
        <v>2</v>
      </c>
      <c r="F83" s="6">
        <v>260</v>
      </c>
      <c r="G83" s="9" t="s">
        <v>142</v>
      </c>
      <c r="H83" s="10">
        <v>2</v>
      </c>
      <c r="I83" s="16" t="s">
        <v>169</v>
      </c>
    </row>
    <row r="84" spans="2:9" ht="54" customHeight="1" x14ac:dyDescent="0.25">
      <c r="B84" s="6" t="s">
        <v>71</v>
      </c>
      <c r="C84" s="6" t="s">
        <v>85</v>
      </c>
      <c r="D84" s="7">
        <v>43252</v>
      </c>
      <c r="E84" s="8" t="s">
        <v>2</v>
      </c>
      <c r="F84" s="6">
        <v>550</v>
      </c>
      <c r="G84" s="9" t="s">
        <v>142</v>
      </c>
      <c r="H84" s="10">
        <v>5</v>
      </c>
      <c r="I84" s="16" t="s">
        <v>169</v>
      </c>
    </row>
    <row r="85" spans="2:9" ht="54" customHeight="1" x14ac:dyDescent="0.25">
      <c r="B85" s="6" t="s">
        <v>71</v>
      </c>
      <c r="C85" s="6" t="s">
        <v>86</v>
      </c>
      <c r="D85" s="7">
        <v>43252</v>
      </c>
      <c r="E85" s="8" t="s">
        <v>2</v>
      </c>
      <c r="F85" s="6">
        <v>950</v>
      </c>
      <c r="G85" s="9" t="s">
        <v>142</v>
      </c>
      <c r="H85" s="10">
        <v>9</v>
      </c>
      <c r="I85" s="16" t="s">
        <v>169</v>
      </c>
    </row>
    <row r="86" spans="2:9" ht="54" customHeight="1" x14ac:dyDescent="0.25">
      <c r="B86" s="6" t="s">
        <v>71</v>
      </c>
      <c r="C86" s="6" t="s">
        <v>87</v>
      </c>
      <c r="D86" s="7">
        <v>43252</v>
      </c>
      <c r="E86" s="8" t="s">
        <v>2</v>
      </c>
      <c r="F86" s="6">
        <v>1300</v>
      </c>
      <c r="G86" s="9" t="s">
        <v>142</v>
      </c>
      <c r="H86" s="10">
        <f>F86/100</f>
        <v>13</v>
      </c>
      <c r="I86" s="16" t="s">
        <v>169</v>
      </c>
    </row>
    <row r="87" spans="2:9" ht="54" customHeight="1" x14ac:dyDescent="0.25">
      <c r="B87" s="6" t="s">
        <v>71</v>
      </c>
      <c r="C87" s="6" t="s">
        <v>88</v>
      </c>
      <c r="D87" s="7">
        <v>43252</v>
      </c>
      <c r="E87" s="8" t="s">
        <v>2</v>
      </c>
      <c r="F87" s="6">
        <v>1200</v>
      </c>
      <c r="G87" s="9" t="s">
        <v>142</v>
      </c>
      <c r="H87" s="10">
        <f>F87/100</f>
        <v>12</v>
      </c>
      <c r="I87" s="16" t="s">
        <v>169</v>
      </c>
    </row>
    <row r="88" spans="2:9" ht="54" customHeight="1" x14ac:dyDescent="0.25">
      <c r="B88" s="6" t="s">
        <v>90</v>
      </c>
      <c r="C88" s="6" t="s">
        <v>91</v>
      </c>
      <c r="D88" s="7">
        <v>43191</v>
      </c>
      <c r="E88" s="8" t="s">
        <v>2</v>
      </c>
      <c r="F88" s="6">
        <v>1200</v>
      </c>
      <c r="G88" s="9" t="s">
        <v>142</v>
      </c>
      <c r="H88" s="10">
        <f>F88/100</f>
        <v>12</v>
      </c>
      <c r="I88" s="16" t="s">
        <v>169</v>
      </c>
    </row>
    <row r="89" spans="2:9" ht="54" customHeight="1" x14ac:dyDescent="0.25">
      <c r="B89" s="6" t="s">
        <v>163</v>
      </c>
      <c r="C89" s="6" t="s">
        <v>92</v>
      </c>
      <c r="D89" s="7">
        <v>43221</v>
      </c>
      <c r="E89" s="8" t="s">
        <v>2</v>
      </c>
      <c r="F89" s="6">
        <v>300</v>
      </c>
      <c r="G89" s="9" t="s">
        <v>147</v>
      </c>
      <c r="H89" s="10">
        <f>F89/150</f>
        <v>2</v>
      </c>
      <c r="I89" s="16" t="s">
        <v>169</v>
      </c>
    </row>
    <row r="90" spans="2:9" ht="54" customHeight="1" x14ac:dyDescent="0.25">
      <c r="B90" s="6" t="s">
        <v>163</v>
      </c>
      <c r="C90" s="6" t="s">
        <v>94</v>
      </c>
      <c r="D90" s="7">
        <v>43800</v>
      </c>
      <c r="E90" s="8" t="s">
        <v>2</v>
      </c>
      <c r="F90" s="6">
        <v>1100</v>
      </c>
      <c r="G90" s="9" t="s">
        <v>147</v>
      </c>
      <c r="H90" s="10">
        <v>7</v>
      </c>
      <c r="I90" s="16" t="s">
        <v>169</v>
      </c>
    </row>
    <row r="91" spans="2:9" ht="54" customHeight="1" x14ac:dyDescent="0.25">
      <c r="B91" s="6" t="s">
        <v>163</v>
      </c>
      <c r="C91" s="6" t="s">
        <v>76</v>
      </c>
      <c r="D91" s="7">
        <v>43313</v>
      </c>
      <c r="E91" s="8" t="s">
        <v>2</v>
      </c>
      <c r="F91" s="6">
        <v>1250</v>
      </c>
      <c r="G91" s="9" t="s">
        <v>147</v>
      </c>
      <c r="H91" s="10">
        <v>8</v>
      </c>
      <c r="I91" s="16" t="s">
        <v>169</v>
      </c>
    </row>
    <row r="92" spans="2:9" ht="54" customHeight="1" x14ac:dyDescent="0.25">
      <c r="B92" s="6" t="s">
        <v>163</v>
      </c>
      <c r="C92" s="6" t="s">
        <v>93</v>
      </c>
      <c r="D92" s="7">
        <v>43252</v>
      </c>
      <c r="E92" s="8" t="s">
        <v>2</v>
      </c>
      <c r="F92" s="6">
        <v>620</v>
      </c>
      <c r="G92" s="9" t="s">
        <v>147</v>
      </c>
      <c r="H92" s="10">
        <v>4</v>
      </c>
      <c r="I92" s="16" t="s">
        <v>169</v>
      </c>
    </row>
    <row r="93" spans="2:9" ht="54" customHeight="1" x14ac:dyDescent="0.25">
      <c r="B93" s="6" t="s">
        <v>163</v>
      </c>
      <c r="C93" s="6" t="s">
        <v>75</v>
      </c>
      <c r="D93" s="7">
        <v>43282</v>
      </c>
      <c r="E93" s="8" t="s">
        <v>2</v>
      </c>
      <c r="F93" s="6">
        <v>1000</v>
      </c>
      <c r="G93" s="9" t="s">
        <v>147</v>
      </c>
      <c r="H93" s="10">
        <v>6</v>
      </c>
      <c r="I93" s="16" t="s">
        <v>169</v>
      </c>
    </row>
    <row r="94" spans="2:9" ht="54" customHeight="1" x14ac:dyDescent="0.25">
      <c r="B94" s="6" t="s">
        <v>163</v>
      </c>
      <c r="C94" s="6" t="s">
        <v>95</v>
      </c>
      <c r="D94" s="7">
        <v>43525</v>
      </c>
      <c r="E94" s="8" t="s">
        <v>2</v>
      </c>
      <c r="F94" s="6">
        <v>168</v>
      </c>
      <c r="G94" s="9" t="s">
        <v>147</v>
      </c>
      <c r="H94" s="10">
        <v>1</v>
      </c>
      <c r="I94" s="16" t="s">
        <v>169</v>
      </c>
    </row>
    <row r="95" spans="2:9" ht="54" customHeight="1" x14ac:dyDescent="0.25">
      <c r="B95" s="6" t="s">
        <v>163</v>
      </c>
      <c r="C95" s="6" t="s">
        <v>96</v>
      </c>
      <c r="D95" s="7">
        <v>43344</v>
      </c>
      <c r="E95" s="8" t="s">
        <v>2</v>
      </c>
      <c r="F95" s="6">
        <v>1650</v>
      </c>
      <c r="G95" s="9" t="s">
        <v>147</v>
      </c>
      <c r="H95" s="10">
        <f t="shared" ref="H95:H101" si="2">F95/150</f>
        <v>11</v>
      </c>
      <c r="I95" s="16" t="s">
        <v>169</v>
      </c>
    </row>
    <row r="96" spans="2:9" ht="54" customHeight="1" x14ac:dyDescent="0.25">
      <c r="B96" s="6" t="s">
        <v>163</v>
      </c>
      <c r="C96" s="6" t="s">
        <v>97</v>
      </c>
      <c r="D96" s="7">
        <v>43252</v>
      </c>
      <c r="E96" s="8" t="s">
        <v>2</v>
      </c>
      <c r="F96" s="6">
        <v>2100</v>
      </c>
      <c r="G96" s="9" t="s">
        <v>147</v>
      </c>
      <c r="H96" s="10">
        <f t="shared" si="2"/>
        <v>14</v>
      </c>
      <c r="I96" s="16" t="s">
        <v>169</v>
      </c>
    </row>
    <row r="97" spans="2:9" ht="54" customHeight="1" x14ac:dyDescent="0.25">
      <c r="B97" s="6" t="s">
        <v>163</v>
      </c>
      <c r="C97" s="6" t="s">
        <v>98</v>
      </c>
      <c r="D97" s="7">
        <v>43405</v>
      </c>
      <c r="E97" s="8" t="s">
        <v>2</v>
      </c>
      <c r="F97" s="6">
        <v>750</v>
      </c>
      <c r="G97" s="9" t="s">
        <v>147</v>
      </c>
      <c r="H97" s="10">
        <f t="shared" si="2"/>
        <v>5</v>
      </c>
      <c r="I97" s="16" t="s">
        <v>169</v>
      </c>
    </row>
    <row r="98" spans="2:9" ht="54" customHeight="1" x14ac:dyDescent="0.25">
      <c r="B98" s="6" t="s">
        <v>163</v>
      </c>
      <c r="C98" s="6" t="s">
        <v>99</v>
      </c>
      <c r="D98" s="7">
        <v>43405</v>
      </c>
      <c r="E98" s="8" t="s">
        <v>2</v>
      </c>
      <c r="F98" s="6">
        <v>300</v>
      </c>
      <c r="G98" s="9" t="s">
        <v>147</v>
      </c>
      <c r="H98" s="10">
        <f t="shared" si="2"/>
        <v>2</v>
      </c>
      <c r="I98" s="16" t="s">
        <v>169</v>
      </c>
    </row>
    <row r="99" spans="2:9" ht="54" customHeight="1" x14ac:dyDescent="0.25">
      <c r="B99" s="6" t="s">
        <v>163</v>
      </c>
      <c r="C99" s="6" t="s">
        <v>100</v>
      </c>
      <c r="D99" s="7">
        <v>43344</v>
      </c>
      <c r="E99" s="8" t="s">
        <v>2</v>
      </c>
      <c r="F99" s="6">
        <v>450</v>
      </c>
      <c r="G99" s="9" t="s">
        <v>147</v>
      </c>
      <c r="H99" s="10">
        <f t="shared" si="2"/>
        <v>3</v>
      </c>
      <c r="I99" s="16" t="s">
        <v>169</v>
      </c>
    </row>
    <row r="100" spans="2:9" ht="54" customHeight="1" x14ac:dyDescent="0.25">
      <c r="B100" s="6" t="s">
        <v>163</v>
      </c>
      <c r="C100" s="6" t="s">
        <v>101</v>
      </c>
      <c r="D100" s="7">
        <v>43435</v>
      </c>
      <c r="E100" s="8" t="s">
        <v>2</v>
      </c>
      <c r="F100" s="6">
        <v>150</v>
      </c>
      <c r="G100" s="9" t="s">
        <v>147</v>
      </c>
      <c r="H100" s="10">
        <f t="shared" si="2"/>
        <v>1</v>
      </c>
      <c r="I100" s="16" t="s">
        <v>169</v>
      </c>
    </row>
    <row r="101" spans="2:9" ht="54" customHeight="1" x14ac:dyDescent="0.25">
      <c r="B101" s="6" t="s">
        <v>163</v>
      </c>
      <c r="C101" s="6" t="s">
        <v>102</v>
      </c>
      <c r="D101" s="7">
        <v>43435</v>
      </c>
      <c r="E101" s="8" t="s">
        <v>2</v>
      </c>
      <c r="F101" s="6">
        <v>2850</v>
      </c>
      <c r="G101" s="9" t="s">
        <v>147</v>
      </c>
      <c r="H101" s="10">
        <f t="shared" si="2"/>
        <v>19</v>
      </c>
      <c r="I101" s="16" t="s">
        <v>169</v>
      </c>
    </row>
    <row r="102" spans="2:9" ht="54" customHeight="1" x14ac:dyDescent="0.25">
      <c r="B102" s="6" t="s">
        <v>15</v>
      </c>
      <c r="C102" s="6" t="s">
        <v>103</v>
      </c>
      <c r="D102" s="7">
        <v>43647</v>
      </c>
      <c r="E102" s="8" t="s">
        <v>2</v>
      </c>
      <c r="F102" s="6">
        <v>6900</v>
      </c>
      <c r="G102" s="9" t="s">
        <v>142</v>
      </c>
      <c r="H102" s="10">
        <v>69</v>
      </c>
      <c r="I102" s="16" t="s">
        <v>169</v>
      </c>
    </row>
    <row r="103" spans="2:9" ht="54" customHeight="1" x14ac:dyDescent="0.25">
      <c r="B103" s="6" t="s">
        <v>163</v>
      </c>
      <c r="C103" s="6" t="s">
        <v>104</v>
      </c>
      <c r="D103" s="7">
        <v>43374</v>
      </c>
      <c r="E103" s="8" t="s">
        <v>2</v>
      </c>
      <c r="F103" s="6">
        <v>1200</v>
      </c>
      <c r="G103" s="9" t="s">
        <v>142</v>
      </c>
      <c r="H103" s="10">
        <f>F103/150</f>
        <v>8</v>
      </c>
      <c r="I103" s="16" t="s">
        <v>169</v>
      </c>
    </row>
    <row r="104" spans="2:9" ht="54" customHeight="1" x14ac:dyDescent="0.25">
      <c r="B104" s="6" t="s">
        <v>71</v>
      </c>
      <c r="C104" s="6" t="s">
        <v>89</v>
      </c>
      <c r="D104" s="7">
        <v>43191</v>
      </c>
      <c r="E104" s="8" t="s">
        <v>2</v>
      </c>
      <c r="F104" s="6">
        <v>700</v>
      </c>
      <c r="G104" s="9" t="s">
        <v>142</v>
      </c>
      <c r="H104" s="10">
        <f>F104/100</f>
        <v>7</v>
      </c>
      <c r="I104" s="16" t="s">
        <v>169</v>
      </c>
    </row>
    <row r="105" spans="2:9" ht="54" customHeight="1" x14ac:dyDescent="0.25">
      <c r="B105" s="6" t="s">
        <v>71</v>
      </c>
      <c r="C105" s="6" t="s">
        <v>91</v>
      </c>
      <c r="D105" s="7">
        <v>43191</v>
      </c>
      <c r="E105" s="8" t="s">
        <v>2</v>
      </c>
      <c r="F105" s="6">
        <v>150</v>
      </c>
      <c r="G105" s="9" t="s">
        <v>142</v>
      </c>
      <c r="H105" s="10">
        <v>1</v>
      </c>
      <c r="I105" s="16" t="s">
        <v>169</v>
      </c>
    </row>
    <row r="106" spans="2:9" ht="54" customHeight="1" x14ac:dyDescent="0.25">
      <c r="B106" s="6" t="s">
        <v>71</v>
      </c>
      <c r="C106" s="6" t="s">
        <v>105</v>
      </c>
      <c r="D106" s="7">
        <v>43191</v>
      </c>
      <c r="E106" s="8" t="s">
        <v>2</v>
      </c>
      <c r="F106" s="6">
        <v>450</v>
      </c>
      <c r="G106" s="9" t="s">
        <v>142</v>
      </c>
      <c r="H106" s="10">
        <v>4</v>
      </c>
      <c r="I106" s="16" t="s">
        <v>169</v>
      </c>
    </row>
    <row r="107" spans="2:9" ht="54" customHeight="1" x14ac:dyDescent="0.25">
      <c r="B107" s="6" t="s">
        <v>71</v>
      </c>
      <c r="C107" s="6" t="s">
        <v>106</v>
      </c>
      <c r="D107" s="7">
        <v>43160</v>
      </c>
      <c r="E107" s="8" t="s">
        <v>2</v>
      </c>
      <c r="F107" s="6">
        <v>2050</v>
      </c>
      <c r="G107" s="9" t="s">
        <v>142</v>
      </c>
      <c r="H107" s="10">
        <v>20</v>
      </c>
      <c r="I107" s="16" t="s">
        <v>169</v>
      </c>
    </row>
    <row r="108" spans="2:9" ht="54" customHeight="1" x14ac:dyDescent="0.25">
      <c r="B108" s="6" t="s">
        <v>71</v>
      </c>
      <c r="C108" s="6" t="s">
        <v>86</v>
      </c>
      <c r="D108" s="7">
        <v>43252</v>
      </c>
      <c r="E108" s="8" t="s">
        <v>2</v>
      </c>
      <c r="F108" s="6">
        <v>200</v>
      </c>
      <c r="G108" s="9" t="s">
        <v>142</v>
      </c>
      <c r="H108" s="10">
        <f>F108/100</f>
        <v>2</v>
      </c>
      <c r="I108" s="16" t="s">
        <v>169</v>
      </c>
    </row>
    <row r="109" spans="2:9" ht="54" customHeight="1" x14ac:dyDescent="0.25">
      <c r="B109" s="6" t="s">
        <v>163</v>
      </c>
      <c r="C109" s="6" t="s">
        <v>108</v>
      </c>
      <c r="D109" s="7">
        <v>43344</v>
      </c>
      <c r="E109" s="8" t="s">
        <v>2</v>
      </c>
      <c r="F109" s="6">
        <v>6450</v>
      </c>
      <c r="G109" s="9" t="s">
        <v>147</v>
      </c>
      <c r="H109" s="10">
        <f t="shared" ref="H109:H115" si="3">F109/150</f>
        <v>43</v>
      </c>
      <c r="I109" s="16" t="s">
        <v>169</v>
      </c>
    </row>
    <row r="110" spans="2:9" ht="54" customHeight="1" x14ac:dyDescent="0.25">
      <c r="B110" s="6" t="s">
        <v>163</v>
      </c>
      <c r="C110" s="6" t="s">
        <v>109</v>
      </c>
      <c r="D110" s="7">
        <v>43221</v>
      </c>
      <c r="E110" s="8" t="s">
        <v>2</v>
      </c>
      <c r="F110" s="6">
        <v>1050</v>
      </c>
      <c r="G110" s="9" t="s">
        <v>147</v>
      </c>
      <c r="H110" s="10">
        <f t="shared" si="3"/>
        <v>7</v>
      </c>
      <c r="I110" s="16" t="s">
        <v>169</v>
      </c>
    </row>
    <row r="111" spans="2:9" ht="54" customHeight="1" x14ac:dyDescent="0.25">
      <c r="B111" s="6" t="s">
        <v>163</v>
      </c>
      <c r="C111" s="6" t="s">
        <v>110</v>
      </c>
      <c r="D111" s="7">
        <v>43191</v>
      </c>
      <c r="E111" s="8" t="s">
        <v>2</v>
      </c>
      <c r="F111" s="6">
        <v>150</v>
      </c>
      <c r="G111" s="9" t="s">
        <v>147</v>
      </c>
      <c r="H111" s="10">
        <f t="shared" si="3"/>
        <v>1</v>
      </c>
      <c r="I111" s="16" t="s">
        <v>169</v>
      </c>
    </row>
    <row r="112" spans="2:9" ht="54" customHeight="1" x14ac:dyDescent="0.25">
      <c r="B112" s="6" t="s">
        <v>163</v>
      </c>
      <c r="C112" s="6" t="s">
        <v>111</v>
      </c>
      <c r="D112" s="7">
        <v>43313</v>
      </c>
      <c r="E112" s="8" t="s">
        <v>2</v>
      </c>
      <c r="F112" s="6">
        <v>300</v>
      </c>
      <c r="G112" s="9" t="s">
        <v>147</v>
      </c>
      <c r="H112" s="10">
        <f t="shared" si="3"/>
        <v>2</v>
      </c>
      <c r="I112" s="16" t="s">
        <v>169</v>
      </c>
    </row>
    <row r="113" spans="2:9" ht="54" customHeight="1" x14ac:dyDescent="0.25">
      <c r="B113" s="6" t="s">
        <v>163</v>
      </c>
      <c r="C113" s="6" t="s">
        <v>99</v>
      </c>
      <c r="D113" s="7">
        <v>43405</v>
      </c>
      <c r="E113" s="8" t="s">
        <v>2</v>
      </c>
      <c r="F113" s="6">
        <v>450</v>
      </c>
      <c r="G113" s="9" t="s">
        <v>147</v>
      </c>
      <c r="H113" s="10">
        <f t="shared" si="3"/>
        <v>3</v>
      </c>
      <c r="I113" s="16" t="s">
        <v>169</v>
      </c>
    </row>
    <row r="114" spans="2:9" ht="54" customHeight="1" x14ac:dyDescent="0.25">
      <c r="B114" s="6" t="s">
        <v>163</v>
      </c>
      <c r="C114" s="6" t="s">
        <v>98</v>
      </c>
      <c r="D114" s="7">
        <v>43405</v>
      </c>
      <c r="E114" s="8" t="s">
        <v>2</v>
      </c>
      <c r="F114" s="6">
        <v>450</v>
      </c>
      <c r="G114" s="9" t="s">
        <v>147</v>
      </c>
      <c r="H114" s="10">
        <f t="shared" si="3"/>
        <v>3</v>
      </c>
      <c r="I114" s="16" t="s">
        <v>169</v>
      </c>
    </row>
    <row r="115" spans="2:9" ht="54" customHeight="1" x14ac:dyDescent="0.25">
      <c r="B115" s="6" t="s">
        <v>164</v>
      </c>
      <c r="C115" s="6" t="s">
        <v>112</v>
      </c>
      <c r="D115" s="7">
        <v>43282</v>
      </c>
      <c r="E115" s="8" t="s">
        <v>2</v>
      </c>
      <c r="F115" s="6">
        <v>150</v>
      </c>
      <c r="G115" s="9" t="s">
        <v>147</v>
      </c>
      <c r="H115" s="10">
        <f t="shared" si="3"/>
        <v>1</v>
      </c>
      <c r="I115" s="16" t="s">
        <v>169</v>
      </c>
    </row>
    <row r="116" spans="2:9" ht="54" customHeight="1" x14ac:dyDescent="0.25">
      <c r="B116" s="6" t="s">
        <v>165</v>
      </c>
      <c r="C116" s="6" t="s">
        <v>113</v>
      </c>
      <c r="D116" s="7">
        <v>43070</v>
      </c>
      <c r="E116" s="8" t="s">
        <v>2</v>
      </c>
      <c r="F116" s="6">
        <v>4300</v>
      </c>
      <c r="G116" s="9" t="s">
        <v>147</v>
      </c>
      <c r="H116" s="10">
        <v>28</v>
      </c>
      <c r="I116" s="16" t="s">
        <v>169</v>
      </c>
    </row>
    <row r="117" spans="2:9" ht="54" customHeight="1" x14ac:dyDescent="0.25">
      <c r="B117" s="6" t="s">
        <v>163</v>
      </c>
      <c r="C117" s="6" t="s">
        <v>114</v>
      </c>
      <c r="D117" s="7">
        <v>43252</v>
      </c>
      <c r="E117" s="8" t="s">
        <v>2</v>
      </c>
      <c r="F117" s="6">
        <v>450</v>
      </c>
      <c r="G117" s="9" t="s">
        <v>147</v>
      </c>
      <c r="H117" s="10">
        <f>F117/150</f>
        <v>3</v>
      </c>
      <c r="I117" s="16" t="s">
        <v>169</v>
      </c>
    </row>
    <row r="118" spans="2:9" ht="54" customHeight="1" x14ac:dyDescent="0.25">
      <c r="B118" s="6" t="s">
        <v>163</v>
      </c>
      <c r="C118" s="6" t="s">
        <v>115</v>
      </c>
      <c r="D118" s="7">
        <v>43221</v>
      </c>
      <c r="E118" s="8" t="s">
        <v>2</v>
      </c>
      <c r="F118" s="6">
        <v>1350</v>
      </c>
      <c r="G118" s="9" t="s">
        <v>147</v>
      </c>
      <c r="H118" s="10">
        <f>F118/150</f>
        <v>9</v>
      </c>
      <c r="I118" s="16" t="s">
        <v>169</v>
      </c>
    </row>
    <row r="119" spans="2:9" ht="54" customHeight="1" x14ac:dyDescent="0.25">
      <c r="B119" s="6" t="s">
        <v>163</v>
      </c>
      <c r="C119" s="6" t="s">
        <v>85</v>
      </c>
      <c r="D119" s="7">
        <v>43252</v>
      </c>
      <c r="E119" s="8" t="s">
        <v>2</v>
      </c>
      <c r="F119" s="6">
        <v>750</v>
      </c>
      <c r="G119" s="9" t="s">
        <v>147</v>
      </c>
      <c r="H119" s="10">
        <f>F119/150</f>
        <v>5</v>
      </c>
      <c r="I119" s="16" t="s">
        <v>169</v>
      </c>
    </row>
    <row r="120" spans="2:9" ht="54" customHeight="1" x14ac:dyDescent="0.25">
      <c r="B120" s="6" t="s">
        <v>90</v>
      </c>
      <c r="C120" s="6" t="s">
        <v>91</v>
      </c>
      <c r="D120" s="7">
        <v>43191</v>
      </c>
      <c r="E120" s="8" t="s">
        <v>2</v>
      </c>
      <c r="F120" s="6">
        <v>1100</v>
      </c>
      <c r="G120" s="9" t="s">
        <v>142</v>
      </c>
      <c r="H120" s="10">
        <f>F120/100</f>
        <v>11</v>
      </c>
      <c r="I120" s="16" t="s">
        <v>169</v>
      </c>
    </row>
    <row r="121" spans="2:9" ht="54" customHeight="1" x14ac:dyDescent="0.25">
      <c r="B121" s="6" t="s">
        <v>71</v>
      </c>
      <c r="C121" s="6" t="s">
        <v>88</v>
      </c>
      <c r="D121" s="7">
        <v>43252</v>
      </c>
      <c r="E121" s="8" t="s">
        <v>2</v>
      </c>
      <c r="F121" s="6">
        <v>100</v>
      </c>
      <c r="G121" s="9" t="s">
        <v>142</v>
      </c>
      <c r="H121" s="10">
        <f>F121/100</f>
        <v>1</v>
      </c>
      <c r="I121" s="16" t="s">
        <v>169</v>
      </c>
    </row>
    <row r="122" spans="2:9" ht="54" customHeight="1" x14ac:dyDescent="0.25">
      <c r="B122" s="6" t="s">
        <v>71</v>
      </c>
      <c r="C122" s="6" t="s">
        <v>107</v>
      </c>
      <c r="D122" s="7">
        <v>43221</v>
      </c>
      <c r="E122" s="8" t="s">
        <v>2</v>
      </c>
      <c r="F122" s="6">
        <v>100</v>
      </c>
      <c r="G122" s="9" t="s">
        <v>142</v>
      </c>
      <c r="H122" s="10">
        <f>F122/100</f>
        <v>1</v>
      </c>
      <c r="I122" s="16" t="s">
        <v>169</v>
      </c>
    </row>
    <row r="123" spans="2:9" ht="54" customHeight="1" x14ac:dyDescent="0.25">
      <c r="B123" s="6" t="s">
        <v>71</v>
      </c>
      <c r="C123" s="6" t="s">
        <v>116</v>
      </c>
      <c r="D123" s="7">
        <v>43191</v>
      </c>
      <c r="E123" s="8" t="s">
        <v>2</v>
      </c>
      <c r="F123" s="6">
        <v>500</v>
      </c>
      <c r="G123" s="9" t="s">
        <v>142</v>
      </c>
      <c r="H123" s="10">
        <f>F123/100</f>
        <v>5</v>
      </c>
      <c r="I123" s="16" t="s">
        <v>169</v>
      </c>
    </row>
    <row r="124" spans="2:9" ht="54" customHeight="1" x14ac:dyDescent="0.25">
      <c r="B124" s="6" t="s">
        <v>71</v>
      </c>
      <c r="C124" s="6" t="s">
        <v>117</v>
      </c>
      <c r="D124" s="7">
        <v>43282</v>
      </c>
      <c r="E124" s="8" t="s">
        <v>2</v>
      </c>
      <c r="F124" s="6">
        <v>200</v>
      </c>
      <c r="G124" s="9" t="s">
        <v>142</v>
      </c>
      <c r="H124" s="10">
        <f>F124/100</f>
        <v>2</v>
      </c>
      <c r="I124" s="16" t="s">
        <v>169</v>
      </c>
    </row>
    <row r="125" spans="2:9" ht="54" customHeight="1" x14ac:dyDescent="0.25">
      <c r="B125" s="6" t="s">
        <v>71</v>
      </c>
      <c r="C125" s="6" t="s">
        <v>118</v>
      </c>
      <c r="D125" s="7">
        <v>43252</v>
      </c>
      <c r="E125" s="8" t="s">
        <v>2</v>
      </c>
      <c r="F125" s="6">
        <v>1550</v>
      </c>
      <c r="G125" s="9" t="s">
        <v>142</v>
      </c>
      <c r="H125" s="10">
        <v>15</v>
      </c>
      <c r="I125" s="16" t="s">
        <v>169</v>
      </c>
    </row>
    <row r="126" spans="2:9" ht="54" customHeight="1" x14ac:dyDescent="0.25">
      <c r="B126" s="6" t="s">
        <v>35</v>
      </c>
      <c r="C126" s="6" t="s">
        <v>87</v>
      </c>
      <c r="D126" s="7">
        <v>43252</v>
      </c>
      <c r="E126" s="8" t="s">
        <v>2</v>
      </c>
      <c r="F126" s="6">
        <v>11200</v>
      </c>
      <c r="G126" s="9" t="s">
        <v>142</v>
      </c>
      <c r="H126" s="10">
        <f>F126/100</f>
        <v>112</v>
      </c>
      <c r="I126" s="16" t="s">
        <v>169</v>
      </c>
    </row>
    <row r="127" spans="2:9" ht="54" customHeight="1" x14ac:dyDescent="0.25">
      <c r="B127" s="6" t="s">
        <v>163</v>
      </c>
      <c r="C127" s="6" t="s">
        <v>119</v>
      </c>
      <c r="D127" s="7">
        <v>43313</v>
      </c>
      <c r="E127" s="8" t="s">
        <v>2</v>
      </c>
      <c r="F127" s="6">
        <v>16650</v>
      </c>
      <c r="G127" s="9" t="s">
        <v>147</v>
      </c>
      <c r="H127" s="10">
        <f t="shared" ref="H127:H133" si="4">F127/150</f>
        <v>111</v>
      </c>
      <c r="I127" s="16" t="s">
        <v>169</v>
      </c>
    </row>
    <row r="128" spans="2:9" ht="54" customHeight="1" x14ac:dyDescent="0.25">
      <c r="B128" s="6" t="s">
        <v>163</v>
      </c>
      <c r="C128" s="6" t="s">
        <v>120</v>
      </c>
      <c r="D128" s="7">
        <v>43344</v>
      </c>
      <c r="E128" s="8" t="s">
        <v>2</v>
      </c>
      <c r="F128" s="6">
        <v>16200</v>
      </c>
      <c r="G128" s="9" t="s">
        <v>147</v>
      </c>
      <c r="H128" s="10">
        <f t="shared" si="4"/>
        <v>108</v>
      </c>
      <c r="I128" s="16" t="s">
        <v>169</v>
      </c>
    </row>
    <row r="129" spans="2:9" ht="54" customHeight="1" x14ac:dyDescent="0.25">
      <c r="B129" s="6" t="s">
        <v>163</v>
      </c>
      <c r="C129" s="6" t="s">
        <v>120</v>
      </c>
      <c r="D129" s="7">
        <v>43344</v>
      </c>
      <c r="E129" s="8" t="s">
        <v>2</v>
      </c>
      <c r="F129" s="6">
        <v>16650</v>
      </c>
      <c r="G129" s="9" t="s">
        <v>147</v>
      </c>
      <c r="H129" s="10">
        <f t="shared" si="4"/>
        <v>111</v>
      </c>
      <c r="I129" s="16" t="s">
        <v>169</v>
      </c>
    </row>
    <row r="130" spans="2:9" ht="54" customHeight="1" x14ac:dyDescent="0.25">
      <c r="B130" s="6" t="s">
        <v>163</v>
      </c>
      <c r="C130" s="6" t="s">
        <v>120</v>
      </c>
      <c r="D130" s="7">
        <v>43344</v>
      </c>
      <c r="E130" s="8" t="s">
        <v>2</v>
      </c>
      <c r="F130" s="6">
        <v>16650</v>
      </c>
      <c r="G130" s="9" t="s">
        <v>147</v>
      </c>
      <c r="H130" s="10">
        <f t="shared" si="4"/>
        <v>111</v>
      </c>
      <c r="I130" s="16" t="s">
        <v>169</v>
      </c>
    </row>
    <row r="131" spans="2:9" ht="54" customHeight="1" x14ac:dyDescent="0.25">
      <c r="B131" s="6" t="s">
        <v>163</v>
      </c>
      <c r="C131" s="6" t="s">
        <v>121</v>
      </c>
      <c r="D131" s="7">
        <v>43313</v>
      </c>
      <c r="E131" s="8" t="s">
        <v>2</v>
      </c>
      <c r="F131" s="6">
        <v>16650</v>
      </c>
      <c r="G131" s="9" t="s">
        <v>147</v>
      </c>
      <c r="H131" s="10">
        <f t="shared" si="4"/>
        <v>111</v>
      </c>
      <c r="I131" s="16" t="s">
        <v>169</v>
      </c>
    </row>
    <row r="132" spans="2:9" ht="54" customHeight="1" x14ac:dyDescent="0.25">
      <c r="B132" s="6" t="s">
        <v>163</v>
      </c>
      <c r="C132" s="6" t="s">
        <v>120</v>
      </c>
      <c r="D132" s="7">
        <v>43344</v>
      </c>
      <c r="E132" s="8" t="s">
        <v>2</v>
      </c>
      <c r="F132" s="6">
        <v>16800</v>
      </c>
      <c r="G132" s="9" t="s">
        <v>147</v>
      </c>
      <c r="H132" s="10">
        <f t="shared" si="4"/>
        <v>112</v>
      </c>
      <c r="I132" s="16" t="s">
        <v>169</v>
      </c>
    </row>
    <row r="133" spans="2:9" ht="54" customHeight="1" x14ac:dyDescent="0.25">
      <c r="B133" s="6" t="s">
        <v>163</v>
      </c>
      <c r="C133" s="6" t="s">
        <v>120</v>
      </c>
      <c r="D133" s="7">
        <v>43344</v>
      </c>
      <c r="E133" s="8" t="s">
        <v>2</v>
      </c>
      <c r="F133" s="6">
        <v>16950</v>
      </c>
      <c r="G133" s="9" t="s">
        <v>147</v>
      </c>
      <c r="H133" s="10">
        <f t="shared" si="4"/>
        <v>113</v>
      </c>
      <c r="I133" s="16" t="s">
        <v>169</v>
      </c>
    </row>
    <row r="134" spans="2:9" ht="54" customHeight="1" x14ac:dyDescent="0.25">
      <c r="B134" s="6" t="s">
        <v>35</v>
      </c>
      <c r="C134" s="6" t="s">
        <v>122</v>
      </c>
      <c r="D134" s="7">
        <v>43435</v>
      </c>
      <c r="E134" s="8" t="s">
        <v>2</v>
      </c>
      <c r="F134" s="6">
        <v>11200</v>
      </c>
      <c r="G134" s="9" t="s">
        <v>142</v>
      </c>
      <c r="H134" s="10">
        <v>112</v>
      </c>
      <c r="I134" s="16" t="s">
        <v>169</v>
      </c>
    </row>
    <row r="135" spans="2:9" ht="54" customHeight="1" x14ac:dyDescent="0.25">
      <c r="B135" s="6" t="s">
        <v>163</v>
      </c>
      <c r="C135" s="6" t="s">
        <v>123</v>
      </c>
      <c r="D135" s="7">
        <v>43282</v>
      </c>
      <c r="E135" s="8" t="s">
        <v>2</v>
      </c>
      <c r="F135" s="6">
        <v>1200</v>
      </c>
      <c r="G135" s="9" t="s">
        <v>147</v>
      </c>
      <c r="H135" s="10">
        <f t="shared" ref="H135:H144" si="5">F135/150</f>
        <v>8</v>
      </c>
      <c r="I135" s="16" t="s">
        <v>169</v>
      </c>
    </row>
    <row r="136" spans="2:9" ht="54" customHeight="1" x14ac:dyDescent="0.25">
      <c r="B136" s="6" t="s">
        <v>163</v>
      </c>
      <c r="C136" s="6" t="s">
        <v>97</v>
      </c>
      <c r="D136" s="7">
        <v>43252</v>
      </c>
      <c r="E136" s="8" t="s">
        <v>2</v>
      </c>
      <c r="F136" s="6">
        <v>1200</v>
      </c>
      <c r="G136" s="9" t="s">
        <v>147</v>
      </c>
      <c r="H136" s="10">
        <f t="shared" si="5"/>
        <v>8</v>
      </c>
      <c r="I136" s="16" t="s">
        <v>169</v>
      </c>
    </row>
    <row r="137" spans="2:9" ht="54" customHeight="1" x14ac:dyDescent="0.25">
      <c r="B137" s="6" t="s">
        <v>163</v>
      </c>
      <c r="C137" s="6" t="s">
        <v>96</v>
      </c>
      <c r="D137" s="7">
        <v>43344</v>
      </c>
      <c r="E137" s="8" t="s">
        <v>2</v>
      </c>
      <c r="F137" s="6">
        <v>2700</v>
      </c>
      <c r="G137" s="9" t="s">
        <v>147</v>
      </c>
      <c r="H137" s="10">
        <f t="shared" si="5"/>
        <v>18</v>
      </c>
      <c r="I137" s="16" t="s">
        <v>169</v>
      </c>
    </row>
    <row r="138" spans="2:9" ht="54" customHeight="1" x14ac:dyDescent="0.25">
      <c r="B138" s="6" t="s">
        <v>163</v>
      </c>
      <c r="C138" s="6" t="s">
        <v>124</v>
      </c>
      <c r="D138" s="7">
        <v>43344</v>
      </c>
      <c r="E138" s="8" t="s">
        <v>2</v>
      </c>
      <c r="F138" s="6">
        <v>4500</v>
      </c>
      <c r="G138" s="9" t="s">
        <v>147</v>
      </c>
      <c r="H138" s="10">
        <f t="shared" si="5"/>
        <v>30</v>
      </c>
      <c r="I138" s="16" t="s">
        <v>169</v>
      </c>
    </row>
    <row r="139" spans="2:9" ht="54" customHeight="1" x14ac:dyDescent="0.25">
      <c r="B139" s="6" t="s">
        <v>163</v>
      </c>
      <c r="C139" s="6" t="s">
        <v>119</v>
      </c>
      <c r="D139" s="7">
        <v>43344</v>
      </c>
      <c r="E139" s="8" t="s">
        <v>2</v>
      </c>
      <c r="F139" s="6">
        <v>600</v>
      </c>
      <c r="G139" s="9" t="s">
        <v>147</v>
      </c>
      <c r="H139" s="10">
        <f t="shared" si="5"/>
        <v>4</v>
      </c>
      <c r="I139" s="16" t="s">
        <v>169</v>
      </c>
    </row>
    <row r="140" spans="2:9" ht="54" customHeight="1" x14ac:dyDescent="0.25">
      <c r="B140" s="6" t="s">
        <v>163</v>
      </c>
      <c r="C140" s="6" t="s">
        <v>121</v>
      </c>
      <c r="D140" s="7">
        <v>43313</v>
      </c>
      <c r="E140" s="8" t="s">
        <v>2</v>
      </c>
      <c r="F140" s="6">
        <v>16800</v>
      </c>
      <c r="G140" s="9" t="s">
        <v>147</v>
      </c>
      <c r="H140" s="10">
        <f t="shared" si="5"/>
        <v>112</v>
      </c>
      <c r="I140" s="16" t="s">
        <v>169</v>
      </c>
    </row>
    <row r="141" spans="2:9" ht="54" customHeight="1" x14ac:dyDescent="0.25">
      <c r="B141" s="6" t="s">
        <v>163</v>
      </c>
      <c r="C141" s="6" t="s">
        <v>111</v>
      </c>
      <c r="D141" s="7">
        <v>43313</v>
      </c>
      <c r="E141" s="8" t="s">
        <v>2</v>
      </c>
      <c r="F141" s="6">
        <v>8550</v>
      </c>
      <c r="G141" s="9" t="s">
        <v>147</v>
      </c>
      <c r="H141" s="10">
        <f t="shared" si="5"/>
        <v>57</v>
      </c>
      <c r="I141" s="16" t="s">
        <v>169</v>
      </c>
    </row>
    <row r="142" spans="2:9" ht="54" customHeight="1" x14ac:dyDescent="0.25">
      <c r="B142" s="6" t="s">
        <v>163</v>
      </c>
      <c r="C142" s="6" t="s">
        <v>121</v>
      </c>
      <c r="D142" s="7">
        <v>43313</v>
      </c>
      <c r="E142" s="8" t="s">
        <v>2</v>
      </c>
      <c r="F142" s="6">
        <v>10800</v>
      </c>
      <c r="G142" s="9" t="s">
        <v>147</v>
      </c>
      <c r="H142" s="10">
        <f t="shared" si="5"/>
        <v>72</v>
      </c>
      <c r="I142" s="16" t="s">
        <v>169</v>
      </c>
    </row>
    <row r="143" spans="2:9" ht="54" customHeight="1" x14ac:dyDescent="0.25">
      <c r="B143" s="6" t="s">
        <v>163</v>
      </c>
      <c r="C143" s="6" t="s">
        <v>111</v>
      </c>
      <c r="D143" s="7">
        <v>43313</v>
      </c>
      <c r="E143" s="8" t="s">
        <v>2</v>
      </c>
      <c r="F143" s="6">
        <v>9600</v>
      </c>
      <c r="G143" s="9" t="s">
        <v>147</v>
      </c>
      <c r="H143" s="10">
        <f t="shared" si="5"/>
        <v>64</v>
      </c>
      <c r="I143" s="16" t="s">
        <v>169</v>
      </c>
    </row>
    <row r="144" spans="2:9" ht="54" customHeight="1" x14ac:dyDescent="0.25">
      <c r="B144" s="6" t="s">
        <v>163</v>
      </c>
      <c r="C144" s="6" t="s">
        <v>125</v>
      </c>
      <c r="D144" s="7">
        <v>43313</v>
      </c>
      <c r="E144" s="8" t="s">
        <v>2</v>
      </c>
      <c r="F144" s="6">
        <v>10050</v>
      </c>
      <c r="G144" s="9" t="s">
        <v>147</v>
      </c>
      <c r="H144" s="10">
        <f t="shared" si="5"/>
        <v>67</v>
      </c>
      <c r="I144" s="16" t="s">
        <v>169</v>
      </c>
    </row>
    <row r="145" spans="2:9" ht="54" customHeight="1" x14ac:dyDescent="0.25">
      <c r="B145" s="6" t="s">
        <v>35</v>
      </c>
      <c r="C145" s="6" t="s">
        <v>126</v>
      </c>
      <c r="D145" s="7">
        <v>43525</v>
      </c>
      <c r="E145" s="8" t="s">
        <v>2</v>
      </c>
      <c r="F145" s="6">
        <v>10900</v>
      </c>
      <c r="G145" s="9" t="s">
        <v>142</v>
      </c>
      <c r="H145" s="10">
        <v>109</v>
      </c>
      <c r="I145" s="16" t="s">
        <v>169</v>
      </c>
    </row>
    <row r="146" spans="2:9" ht="54" customHeight="1" x14ac:dyDescent="0.25">
      <c r="B146" s="6" t="s">
        <v>163</v>
      </c>
      <c r="C146" s="6" t="s">
        <v>111</v>
      </c>
      <c r="D146" s="7">
        <v>43344</v>
      </c>
      <c r="E146" s="8" t="s">
        <v>2</v>
      </c>
      <c r="F146" s="6">
        <v>16800</v>
      </c>
      <c r="G146" s="9" t="s">
        <v>147</v>
      </c>
      <c r="H146" s="10">
        <f>F146/150</f>
        <v>112</v>
      </c>
      <c r="I146" s="16" t="s">
        <v>169</v>
      </c>
    </row>
    <row r="147" spans="2:9" ht="54" customHeight="1" x14ac:dyDescent="0.25">
      <c r="B147" s="6" t="s">
        <v>35</v>
      </c>
      <c r="C147" s="6" t="s">
        <v>122</v>
      </c>
      <c r="D147" s="7">
        <v>43435</v>
      </c>
      <c r="E147" s="8" t="s">
        <v>2</v>
      </c>
      <c r="F147" s="6">
        <v>1600</v>
      </c>
      <c r="G147" s="9" t="s">
        <v>142</v>
      </c>
      <c r="H147" s="10">
        <f t="shared" ref="H147:H156" si="6">F147/100</f>
        <v>16</v>
      </c>
      <c r="I147" s="16" t="s">
        <v>169</v>
      </c>
    </row>
    <row r="148" spans="2:9" ht="54" customHeight="1" x14ac:dyDescent="0.25">
      <c r="B148" s="6" t="s">
        <v>35</v>
      </c>
      <c r="C148" s="6" t="s">
        <v>87</v>
      </c>
      <c r="D148" s="7">
        <v>43252</v>
      </c>
      <c r="E148" s="8" t="s">
        <v>2</v>
      </c>
      <c r="F148" s="6">
        <v>1800</v>
      </c>
      <c r="G148" s="9" t="s">
        <v>142</v>
      </c>
      <c r="H148" s="10">
        <f t="shared" si="6"/>
        <v>18</v>
      </c>
      <c r="I148" s="16" t="s">
        <v>169</v>
      </c>
    </row>
    <row r="149" spans="2:9" ht="54" customHeight="1" x14ac:dyDescent="0.25">
      <c r="B149" s="6" t="s">
        <v>35</v>
      </c>
      <c r="C149" s="6" t="s">
        <v>127</v>
      </c>
      <c r="D149" s="7">
        <v>43374</v>
      </c>
      <c r="E149" s="8" t="s">
        <v>2</v>
      </c>
      <c r="F149" s="6">
        <v>6100</v>
      </c>
      <c r="G149" s="9" t="s">
        <v>142</v>
      </c>
      <c r="H149" s="10">
        <f t="shared" si="6"/>
        <v>61</v>
      </c>
      <c r="I149" s="16" t="s">
        <v>169</v>
      </c>
    </row>
    <row r="150" spans="2:9" ht="54" customHeight="1" x14ac:dyDescent="0.25">
      <c r="B150" s="6" t="s">
        <v>35</v>
      </c>
      <c r="C150" s="6" t="s">
        <v>128</v>
      </c>
      <c r="D150" s="7">
        <v>43466</v>
      </c>
      <c r="E150" s="8" t="s">
        <v>2</v>
      </c>
      <c r="F150" s="6">
        <v>200</v>
      </c>
      <c r="G150" s="9" t="s">
        <v>142</v>
      </c>
      <c r="H150" s="10">
        <f t="shared" si="6"/>
        <v>2</v>
      </c>
      <c r="I150" s="16" t="s">
        <v>169</v>
      </c>
    </row>
    <row r="151" spans="2:9" ht="54" customHeight="1" x14ac:dyDescent="0.25">
      <c r="B151" s="6" t="s">
        <v>35</v>
      </c>
      <c r="C151" s="6" t="s">
        <v>129</v>
      </c>
      <c r="D151" s="7">
        <v>43405</v>
      </c>
      <c r="E151" s="8" t="s">
        <v>2</v>
      </c>
      <c r="F151" s="6">
        <v>500</v>
      </c>
      <c r="G151" s="9" t="s">
        <v>142</v>
      </c>
      <c r="H151" s="10">
        <f t="shared" si="6"/>
        <v>5</v>
      </c>
      <c r="I151" s="16" t="s">
        <v>169</v>
      </c>
    </row>
    <row r="152" spans="2:9" ht="54" customHeight="1" x14ac:dyDescent="0.25">
      <c r="B152" s="6" t="s">
        <v>35</v>
      </c>
      <c r="C152" s="6" t="s">
        <v>130</v>
      </c>
      <c r="D152" s="7">
        <v>43191</v>
      </c>
      <c r="E152" s="8" t="s">
        <v>2</v>
      </c>
      <c r="F152" s="6">
        <v>900</v>
      </c>
      <c r="G152" s="9" t="s">
        <v>142</v>
      </c>
      <c r="H152" s="10">
        <f t="shared" si="6"/>
        <v>9</v>
      </c>
      <c r="I152" s="16" t="s">
        <v>169</v>
      </c>
    </row>
    <row r="153" spans="2:9" ht="54" customHeight="1" x14ac:dyDescent="0.25">
      <c r="B153" s="6" t="s">
        <v>35</v>
      </c>
      <c r="C153" s="6" t="s">
        <v>131</v>
      </c>
      <c r="D153" s="7">
        <v>43191</v>
      </c>
      <c r="E153" s="8" t="s">
        <v>2</v>
      </c>
      <c r="F153" s="6">
        <v>600</v>
      </c>
      <c r="G153" s="9" t="s">
        <v>142</v>
      </c>
      <c r="H153" s="10">
        <f t="shared" si="6"/>
        <v>6</v>
      </c>
      <c r="I153" s="16" t="s">
        <v>169</v>
      </c>
    </row>
    <row r="154" spans="2:9" ht="54" customHeight="1" x14ac:dyDescent="0.25">
      <c r="B154" s="6" t="s">
        <v>35</v>
      </c>
      <c r="C154" s="6" t="s">
        <v>132</v>
      </c>
      <c r="D154" s="7">
        <v>43191</v>
      </c>
      <c r="E154" s="8" t="s">
        <v>2</v>
      </c>
      <c r="F154" s="6">
        <v>500</v>
      </c>
      <c r="G154" s="9" t="s">
        <v>142</v>
      </c>
      <c r="H154" s="10">
        <f t="shared" si="6"/>
        <v>5</v>
      </c>
      <c r="I154" s="16" t="s">
        <v>169</v>
      </c>
    </row>
    <row r="155" spans="2:9" ht="54" customHeight="1" x14ac:dyDescent="0.25">
      <c r="B155" s="6" t="s">
        <v>35</v>
      </c>
      <c r="C155" s="6" t="s">
        <v>133</v>
      </c>
      <c r="D155" s="7">
        <v>43525</v>
      </c>
      <c r="E155" s="8" t="s">
        <v>2</v>
      </c>
      <c r="F155" s="6">
        <v>500</v>
      </c>
      <c r="G155" s="9" t="s">
        <v>142</v>
      </c>
      <c r="H155" s="10">
        <f t="shared" si="6"/>
        <v>5</v>
      </c>
      <c r="I155" s="16" t="s">
        <v>169</v>
      </c>
    </row>
    <row r="156" spans="2:9" ht="54" customHeight="1" x14ac:dyDescent="0.25">
      <c r="B156" s="6" t="s">
        <v>35</v>
      </c>
      <c r="C156" s="6" t="s">
        <v>134</v>
      </c>
      <c r="D156" s="7">
        <v>43497</v>
      </c>
      <c r="E156" s="8" t="s">
        <v>2</v>
      </c>
      <c r="F156" s="6">
        <v>1800</v>
      </c>
      <c r="G156" s="9" t="s">
        <v>142</v>
      </c>
      <c r="H156" s="10">
        <f t="shared" si="6"/>
        <v>18</v>
      </c>
      <c r="I156" s="16" t="s">
        <v>169</v>
      </c>
    </row>
    <row r="157" spans="2:9" ht="54" customHeight="1" x14ac:dyDescent="0.25">
      <c r="B157" s="6" t="s">
        <v>163</v>
      </c>
      <c r="C157" s="6" t="s">
        <v>135</v>
      </c>
      <c r="D157" s="7">
        <v>43313</v>
      </c>
      <c r="E157" s="8" t="s">
        <v>2</v>
      </c>
      <c r="F157" s="6">
        <v>1800</v>
      </c>
      <c r="G157" s="9" t="s">
        <v>147</v>
      </c>
      <c r="H157" s="10">
        <f t="shared" ref="H157:H165" si="7">F157/150</f>
        <v>12</v>
      </c>
      <c r="I157" s="16" t="s">
        <v>169</v>
      </c>
    </row>
    <row r="158" spans="2:9" ht="54" customHeight="1" x14ac:dyDescent="0.25">
      <c r="B158" s="6" t="s">
        <v>163</v>
      </c>
      <c r="C158" s="6" t="s">
        <v>114</v>
      </c>
      <c r="D158" s="7">
        <v>43252</v>
      </c>
      <c r="E158" s="8" t="s">
        <v>2</v>
      </c>
      <c r="F158" s="6">
        <v>750</v>
      </c>
      <c r="G158" s="9" t="s">
        <v>147</v>
      </c>
      <c r="H158" s="10">
        <f t="shared" si="7"/>
        <v>5</v>
      </c>
      <c r="I158" s="16" t="s">
        <v>169</v>
      </c>
    </row>
    <row r="159" spans="2:9" ht="54" customHeight="1" x14ac:dyDescent="0.25">
      <c r="B159" s="6" t="s">
        <v>163</v>
      </c>
      <c r="C159" s="6" t="s">
        <v>130</v>
      </c>
      <c r="D159" s="7">
        <v>43191</v>
      </c>
      <c r="E159" s="8" t="s">
        <v>2</v>
      </c>
      <c r="F159" s="6">
        <v>900</v>
      </c>
      <c r="G159" s="9" t="s">
        <v>147</v>
      </c>
      <c r="H159" s="10">
        <f t="shared" si="7"/>
        <v>6</v>
      </c>
      <c r="I159" s="16" t="s">
        <v>169</v>
      </c>
    </row>
    <row r="160" spans="2:9" ht="54" customHeight="1" x14ac:dyDescent="0.25">
      <c r="B160" s="6" t="s">
        <v>163</v>
      </c>
      <c r="C160" s="6" t="s">
        <v>131</v>
      </c>
      <c r="D160" s="7">
        <v>43191</v>
      </c>
      <c r="E160" s="8" t="s">
        <v>2</v>
      </c>
      <c r="F160" s="6">
        <v>750</v>
      </c>
      <c r="G160" s="9" t="s">
        <v>147</v>
      </c>
      <c r="H160" s="10">
        <f t="shared" si="7"/>
        <v>5</v>
      </c>
      <c r="I160" s="16" t="s">
        <v>169</v>
      </c>
    </row>
    <row r="161" spans="2:9" ht="54" customHeight="1" x14ac:dyDescent="0.25">
      <c r="B161" s="6" t="s">
        <v>163</v>
      </c>
      <c r="C161" s="6" t="s">
        <v>132</v>
      </c>
      <c r="D161" s="7">
        <v>43191</v>
      </c>
      <c r="E161" s="8" t="s">
        <v>2</v>
      </c>
      <c r="F161" s="6">
        <v>600</v>
      </c>
      <c r="G161" s="9" t="s">
        <v>147</v>
      </c>
      <c r="H161" s="10">
        <f t="shared" si="7"/>
        <v>4</v>
      </c>
      <c r="I161" s="16" t="s">
        <v>169</v>
      </c>
    </row>
    <row r="162" spans="2:9" ht="54" customHeight="1" x14ac:dyDescent="0.25">
      <c r="B162" s="6" t="s">
        <v>163</v>
      </c>
      <c r="C162" s="6" t="s">
        <v>97</v>
      </c>
      <c r="D162" s="7">
        <v>43252</v>
      </c>
      <c r="E162" s="8" t="s">
        <v>2</v>
      </c>
      <c r="F162" s="6">
        <v>3750</v>
      </c>
      <c r="G162" s="9" t="s">
        <v>147</v>
      </c>
      <c r="H162" s="10">
        <f t="shared" si="7"/>
        <v>25</v>
      </c>
      <c r="I162" s="16" t="s">
        <v>169</v>
      </c>
    </row>
    <row r="163" spans="2:9" ht="54" customHeight="1" x14ac:dyDescent="0.25">
      <c r="B163" s="6" t="s">
        <v>163</v>
      </c>
      <c r="C163" s="6" t="s">
        <v>136</v>
      </c>
      <c r="D163" s="7">
        <v>43252</v>
      </c>
      <c r="E163" s="8" t="s">
        <v>2</v>
      </c>
      <c r="F163" s="6">
        <v>150</v>
      </c>
      <c r="G163" s="9" t="s">
        <v>147</v>
      </c>
      <c r="H163" s="10">
        <f t="shared" si="7"/>
        <v>1</v>
      </c>
      <c r="I163" s="16" t="s">
        <v>169</v>
      </c>
    </row>
    <row r="164" spans="2:9" ht="54" customHeight="1" x14ac:dyDescent="0.25">
      <c r="B164" s="6" t="s">
        <v>163</v>
      </c>
      <c r="C164" s="6" t="s">
        <v>137</v>
      </c>
      <c r="D164" s="7">
        <v>43313</v>
      </c>
      <c r="E164" s="8" t="s">
        <v>2</v>
      </c>
      <c r="F164" s="6">
        <v>5550</v>
      </c>
      <c r="G164" s="9" t="s">
        <v>147</v>
      </c>
      <c r="H164" s="10">
        <f t="shared" si="7"/>
        <v>37</v>
      </c>
      <c r="I164" s="16" t="s">
        <v>169</v>
      </c>
    </row>
    <row r="165" spans="2:9" ht="54" customHeight="1" x14ac:dyDescent="0.25">
      <c r="B165" s="6" t="s">
        <v>163</v>
      </c>
      <c r="C165" s="6" t="s">
        <v>138</v>
      </c>
      <c r="D165" s="7">
        <v>43282</v>
      </c>
      <c r="E165" s="8" t="s">
        <v>2</v>
      </c>
      <c r="F165" s="6">
        <v>2400</v>
      </c>
      <c r="G165" s="9" t="s">
        <v>147</v>
      </c>
      <c r="H165" s="10">
        <f t="shared" si="7"/>
        <v>16</v>
      </c>
      <c r="I165" s="16" t="s">
        <v>169</v>
      </c>
    </row>
    <row r="166" spans="2:9" ht="54" customHeight="1" x14ac:dyDescent="0.25">
      <c r="B166" s="6" t="s">
        <v>35</v>
      </c>
      <c r="C166" s="6" t="s">
        <v>116</v>
      </c>
      <c r="D166" s="7">
        <v>43191</v>
      </c>
      <c r="E166" s="8" t="s">
        <v>2</v>
      </c>
      <c r="F166" s="6">
        <v>220</v>
      </c>
      <c r="G166" s="9" t="s">
        <v>142</v>
      </c>
      <c r="H166" s="10">
        <v>2</v>
      </c>
      <c r="I166" s="16" t="s">
        <v>169</v>
      </c>
    </row>
    <row r="167" spans="2:9" ht="54" customHeight="1" x14ac:dyDescent="0.25">
      <c r="B167" s="6" t="s">
        <v>26</v>
      </c>
      <c r="C167" s="6" t="s">
        <v>139</v>
      </c>
      <c r="D167" s="7">
        <v>43191</v>
      </c>
      <c r="E167" s="8" t="s">
        <v>2</v>
      </c>
      <c r="F167" s="6">
        <v>110</v>
      </c>
      <c r="G167" s="9" t="s">
        <v>142</v>
      </c>
      <c r="H167" s="10">
        <v>1</v>
      </c>
      <c r="I167" s="16" t="s">
        <v>169</v>
      </c>
    </row>
    <row r="168" spans="2:9" ht="54" customHeight="1" x14ac:dyDescent="0.25">
      <c r="B168" s="6" t="s">
        <v>26</v>
      </c>
      <c r="C168" s="6" t="s">
        <v>140</v>
      </c>
      <c r="D168" s="7">
        <v>43221</v>
      </c>
      <c r="E168" s="8" t="s">
        <v>2</v>
      </c>
      <c r="F168" s="6">
        <v>380</v>
      </c>
      <c r="G168" s="9" t="s">
        <v>142</v>
      </c>
      <c r="H168" s="10">
        <v>3</v>
      </c>
      <c r="I168" s="16" t="s">
        <v>169</v>
      </c>
    </row>
    <row r="169" spans="2:9" ht="54" customHeight="1" x14ac:dyDescent="0.25">
      <c r="B169" s="6" t="s">
        <v>54</v>
      </c>
      <c r="C169" s="12" t="s">
        <v>155</v>
      </c>
      <c r="D169" s="7">
        <v>43282</v>
      </c>
      <c r="E169" s="15"/>
      <c r="F169" s="14"/>
      <c r="G169" s="9" t="s">
        <v>142</v>
      </c>
      <c r="H169" s="10">
        <v>223</v>
      </c>
      <c r="I169" s="16" t="s">
        <v>168</v>
      </c>
    </row>
    <row r="170" spans="2:9" ht="54" customHeight="1" x14ac:dyDescent="0.25">
      <c r="B170" s="6" t="s">
        <v>54</v>
      </c>
      <c r="C170" s="12" t="s">
        <v>155</v>
      </c>
      <c r="D170" s="7">
        <v>43282</v>
      </c>
      <c r="E170" s="15"/>
      <c r="F170" s="14"/>
      <c r="G170" s="9" t="s">
        <v>142</v>
      </c>
      <c r="H170" s="10">
        <v>188</v>
      </c>
      <c r="I170" s="16" t="s">
        <v>168</v>
      </c>
    </row>
    <row r="171" spans="2:9" ht="54" customHeight="1" x14ac:dyDescent="0.25">
      <c r="B171" s="6" t="s">
        <v>54</v>
      </c>
      <c r="C171" s="12" t="s">
        <v>155</v>
      </c>
      <c r="D171" s="7">
        <v>43282</v>
      </c>
      <c r="E171" s="15"/>
      <c r="F171" s="14"/>
      <c r="G171" s="9" t="s">
        <v>142</v>
      </c>
      <c r="H171" s="10">
        <v>20</v>
      </c>
      <c r="I171" s="16" t="s">
        <v>169</v>
      </c>
    </row>
    <row r="172" spans="2:9" ht="54" customHeight="1" x14ac:dyDescent="0.25">
      <c r="B172" s="6" t="s">
        <v>154</v>
      </c>
      <c r="C172" s="12" t="s">
        <v>155</v>
      </c>
      <c r="D172" s="7">
        <v>43282</v>
      </c>
      <c r="E172" s="15"/>
      <c r="F172" s="14"/>
      <c r="G172" s="9" t="s">
        <v>142</v>
      </c>
      <c r="H172" s="10">
        <v>58</v>
      </c>
      <c r="I172" s="16" t="s">
        <v>169</v>
      </c>
    </row>
    <row r="173" spans="2:9" ht="54" customHeight="1" x14ac:dyDescent="0.25">
      <c r="B173" s="6" t="s">
        <v>65</v>
      </c>
      <c r="C173" s="12" t="s">
        <v>66</v>
      </c>
      <c r="D173" s="12">
        <v>43412</v>
      </c>
      <c r="E173" s="8" t="s">
        <v>56</v>
      </c>
      <c r="F173" s="6">
        <v>125</v>
      </c>
      <c r="G173" s="9" t="s">
        <v>149</v>
      </c>
      <c r="H173" s="10"/>
      <c r="I173" s="16" t="s">
        <v>168</v>
      </c>
    </row>
    <row r="174" spans="2:9" x14ac:dyDescent="0.25">
      <c r="H174">
        <f>SUBTOTAL(9,H2:H173)</f>
        <v>4491</v>
      </c>
    </row>
  </sheetData>
  <autoFilter ref="B1:J17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0"/>
  <sheetViews>
    <sheetView workbookViewId="0">
      <selection activeCell="R10" sqref="R10"/>
    </sheetView>
  </sheetViews>
  <sheetFormatPr defaultRowHeight="15" x14ac:dyDescent="0.25"/>
  <cols>
    <col min="2" max="2" width="17.28515625" style="18" customWidth="1"/>
    <col min="3" max="3" width="18" customWidth="1"/>
    <col min="4" max="4" width="12.28515625" customWidth="1"/>
    <col min="5" max="5" width="5.7109375" hidden="1" customWidth="1"/>
    <col min="6" max="6" width="14" hidden="1" customWidth="1"/>
    <col min="7" max="7" width="33.28515625" customWidth="1"/>
    <col min="9" max="9" width="21.85546875" customWidth="1"/>
  </cols>
  <sheetData>
    <row r="1" spans="2:9" ht="45" x14ac:dyDescent="0.25">
      <c r="B1" s="4" t="s">
        <v>158</v>
      </c>
      <c r="C1" s="3" t="s">
        <v>159</v>
      </c>
      <c r="D1" s="4" t="s">
        <v>160</v>
      </c>
      <c r="E1" s="3" t="s">
        <v>17</v>
      </c>
      <c r="F1" s="4" t="s">
        <v>141</v>
      </c>
      <c r="G1" s="3" t="s">
        <v>161</v>
      </c>
      <c r="H1" s="5" t="s">
        <v>18</v>
      </c>
    </row>
    <row r="2" spans="2:9" x14ac:dyDescent="0.25">
      <c r="B2" s="17" t="s">
        <v>0</v>
      </c>
      <c r="C2" s="6" t="s">
        <v>1</v>
      </c>
      <c r="D2" s="7">
        <v>43164</v>
      </c>
      <c r="E2" s="2" t="s">
        <v>2</v>
      </c>
      <c r="F2" s="1">
        <v>7200</v>
      </c>
      <c r="G2" s="9" t="s">
        <v>142</v>
      </c>
      <c r="H2" s="10">
        <v>72</v>
      </c>
      <c r="I2" s="16" t="s">
        <v>156</v>
      </c>
    </row>
    <row r="3" spans="2:9" x14ac:dyDescent="0.25">
      <c r="B3" s="17" t="s">
        <v>154</v>
      </c>
      <c r="C3" s="6" t="s">
        <v>3</v>
      </c>
      <c r="D3" s="7">
        <v>43184</v>
      </c>
      <c r="E3" s="2" t="s">
        <v>2</v>
      </c>
      <c r="F3" s="1">
        <v>9200</v>
      </c>
      <c r="G3" s="9" t="s">
        <v>142</v>
      </c>
      <c r="H3" s="10">
        <v>92</v>
      </c>
      <c r="I3" s="16" t="s">
        <v>156</v>
      </c>
    </row>
    <row r="4" spans="2:9" x14ac:dyDescent="0.25">
      <c r="B4" s="17" t="s">
        <v>4</v>
      </c>
      <c r="C4" s="6" t="s">
        <v>5</v>
      </c>
      <c r="D4" s="7">
        <v>43101</v>
      </c>
      <c r="E4" s="2"/>
      <c r="F4" s="1">
        <v>100</v>
      </c>
      <c r="G4" s="9" t="s">
        <v>143</v>
      </c>
      <c r="H4" s="10">
        <v>2</v>
      </c>
      <c r="I4" s="16" t="s">
        <v>156</v>
      </c>
    </row>
    <row r="5" spans="2:9" x14ac:dyDescent="0.25">
      <c r="B5" s="17" t="s">
        <v>4</v>
      </c>
      <c r="C5" s="6" t="s">
        <v>6</v>
      </c>
      <c r="D5" s="7">
        <v>43101</v>
      </c>
      <c r="E5" s="2"/>
      <c r="F5" s="1">
        <v>500</v>
      </c>
      <c r="G5" s="9" t="s">
        <v>144</v>
      </c>
      <c r="H5" s="10">
        <v>10</v>
      </c>
      <c r="I5" s="16" t="s">
        <v>156</v>
      </c>
    </row>
    <row r="6" spans="2:9" x14ac:dyDescent="0.25">
      <c r="B6" s="17" t="s">
        <v>4</v>
      </c>
      <c r="C6" s="6" t="s">
        <v>7</v>
      </c>
      <c r="D6" s="7">
        <v>43497</v>
      </c>
      <c r="E6" s="2" t="s">
        <v>2</v>
      </c>
      <c r="F6" s="1">
        <v>1410</v>
      </c>
      <c r="G6" s="9" t="s">
        <v>145</v>
      </c>
      <c r="H6" s="10">
        <v>94</v>
      </c>
      <c r="I6" s="16" t="s">
        <v>156</v>
      </c>
    </row>
    <row r="7" spans="2:9" x14ac:dyDescent="0.25">
      <c r="B7" s="17" t="s">
        <v>4</v>
      </c>
      <c r="C7" s="6" t="s">
        <v>8</v>
      </c>
      <c r="D7" s="7">
        <v>43525</v>
      </c>
      <c r="E7" s="2" t="s">
        <v>2</v>
      </c>
      <c r="F7" s="1">
        <v>1850</v>
      </c>
      <c r="G7" s="9" t="s">
        <v>146</v>
      </c>
      <c r="H7" s="10">
        <v>37</v>
      </c>
      <c r="I7" s="16" t="s">
        <v>156</v>
      </c>
    </row>
    <row r="8" spans="2:9" x14ac:dyDescent="0.25">
      <c r="B8" s="17" t="s">
        <v>4</v>
      </c>
      <c r="C8" s="6" t="s">
        <v>19</v>
      </c>
      <c r="D8" s="7">
        <v>43252</v>
      </c>
      <c r="E8" s="8" t="s">
        <v>2</v>
      </c>
      <c r="F8" s="6">
        <v>3104</v>
      </c>
      <c r="G8" s="9" t="s">
        <v>142</v>
      </c>
      <c r="H8" s="10">
        <v>31</v>
      </c>
      <c r="I8" s="16" t="s">
        <v>157</v>
      </c>
    </row>
    <row r="9" spans="2:9" x14ac:dyDescent="0.25">
      <c r="B9" s="17" t="s">
        <v>20</v>
      </c>
      <c r="C9" s="6" t="s">
        <v>21</v>
      </c>
      <c r="D9" s="7">
        <v>43132</v>
      </c>
      <c r="E9" s="8" t="s">
        <v>2</v>
      </c>
      <c r="F9" s="6">
        <v>100</v>
      </c>
      <c r="G9" s="9" t="s">
        <v>142</v>
      </c>
      <c r="H9" s="10">
        <f>F9/100</f>
        <v>1</v>
      </c>
      <c r="I9" s="16" t="s">
        <v>157</v>
      </c>
    </row>
    <row r="10" spans="2:9" x14ac:dyDescent="0.25">
      <c r="B10" s="17" t="s">
        <v>20</v>
      </c>
      <c r="C10" s="6" t="s">
        <v>22</v>
      </c>
      <c r="D10" s="7">
        <v>43435</v>
      </c>
      <c r="E10" s="8" t="s">
        <v>2</v>
      </c>
      <c r="F10" s="6">
        <v>1868</v>
      </c>
      <c r="G10" s="9" t="s">
        <v>142</v>
      </c>
      <c r="H10" s="11">
        <v>18</v>
      </c>
      <c r="I10" s="16" t="s">
        <v>157</v>
      </c>
    </row>
    <row r="11" spans="2:9" x14ac:dyDescent="0.25">
      <c r="B11" s="17" t="s">
        <v>20</v>
      </c>
      <c r="C11" s="6" t="s">
        <v>23</v>
      </c>
      <c r="D11" s="7">
        <v>43497</v>
      </c>
      <c r="E11" s="8" t="s">
        <v>2</v>
      </c>
      <c r="F11" s="6">
        <v>2496</v>
      </c>
      <c r="G11" s="9" t="s">
        <v>142</v>
      </c>
      <c r="H11" s="10">
        <v>25</v>
      </c>
      <c r="I11" s="16" t="s">
        <v>157</v>
      </c>
    </row>
    <row r="12" spans="2:9" x14ac:dyDescent="0.25">
      <c r="B12" s="17" t="s">
        <v>4</v>
      </c>
      <c r="C12" s="6" t="s">
        <v>24</v>
      </c>
      <c r="D12" s="7">
        <v>43525</v>
      </c>
      <c r="E12" s="8" t="s">
        <v>2</v>
      </c>
      <c r="F12" s="6">
        <v>900</v>
      </c>
      <c r="G12" s="9" t="s">
        <v>142</v>
      </c>
      <c r="H12" s="10">
        <f>F12/100</f>
        <v>9</v>
      </c>
      <c r="I12" s="16" t="s">
        <v>157</v>
      </c>
    </row>
    <row r="13" spans="2:9" x14ac:dyDescent="0.25">
      <c r="B13" s="17" t="s">
        <v>4</v>
      </c>
      <c r="C13" s="6" t="s">
        <v>25</v>
      </c>
      <c r="D13" s="7">
        <v>43252</v>
      </c>
      <c r="E13" s="8" t="s">
        <v>2</v>
      </c>
      <c r="F13" s="6">
        <v>1298</v>
      </c>
      <c r="G13" s="9" t="s">
        <v>142</v>
      </c>
      <c r="H13" s="10">
        <v>12</v>
      </c>
      <c r="I13" s="16" t="s">
        <v>157</v>
      </c>
    </row>
    <row r="14" spans="2:9" x14ac:dyDescent="0.25">
      <c r="B14" s="17" t="s">
        <v>26</v>
      </c>
      <c r="C14" s="6" t="s">
        <v>27</v>
      </c>
      <c r="D14" s="7">
        <v>43525</v>
      </c>
      <c r="E14" s="8" t="s">
        <v>2</v>
      </c>
      <c r="F14" s="6">
        <v>100</v>
      </c>
      <c r="G14" s="9" t="s">
        <v>142</v>
      </c>
      <c r="H14" s="10">
        <f>F14/100</f>
        <v>1</v>
      </c>
      <c r="I14" s="16" t="s">
        <v>157</v>
      </c>
    </row>
    <row r="15" spans="2:9" x14ac:dyDescent="0.25">
      <c r="B15" s="17" t="s">
        <v>4</v>
      </c>
      <c r="C15" s="6" t="s">
        <v>28</v>
      </c>
      <c r="D15" s="7">
        <v>43525</v>
      </c>
      <c r="E15" s="8" t="s">
        <v>2</v>
      </c>
      <c r="F15" s="6">
        <v>2304</v>
      </c>
      <c r="G15" s="9" t="s">
        <v>142</v>
      </c>
      <c r="H15" s="10">
        <v>23</v>
      </c>
      <c r="I15" s="16" t="s">
        <v>157</v>
      </c>
    </row>
    <row r="16" spans="2:9" x14ac:dyDescent="0.25">
      <c r="B16" s="17" t="s">
        <v>4</v>
      </c>
      <c r="C16" s="6" t="s">
        <v>29</v>
      </c>
      <c r="D16" s="7">
        <v>43070</v>
      </c>
      <c r="E16" s="8" t="s">
        <v>2</v>
      </c>
      <c r="F16" s="6">
        <v>1700</v>
      </c>
      <c r="G16" s="9" t="s">
        <v>142</v>
      </c>
      <c r="H16" s="10">
        <f t="shared" ref="H16:H21" si="0">F16/100</f>
        <v>17</v>
      </c>
      <c r="I16" s="16" t="s">
        <v>157</v>
      </c>
    </row>
    <row r="17" spans="2:9" x14ac:dyDescent="0.25">
      <c r="B17" s="17" t="s">
        <v>4</v>
      </c>
      <c r="C17" s="6" t="s">
        <v>30</v>
      </c>
      <c r="D17" s="7">
        <v>43070</v>
      </c>
      <c r="E17" s="8" t="s">
        <v>2</v>
      </c>
      <c r="F17" s="6">
        <v>300</v>
      </c>
      <c r="G17" s="9" t="s">
        <v>142</v>
      </c>
      <c r="H17" s="10">
        <f t="shared" si="0"/>
        <v>3</v>
      </c>
      <c r="I17" s="16" t="s">
        <v>157</v>
      </c>
    </row>
    <row r="18" spans="2:9" x14ac:dyDescent="0.25">
      <c r="B18" s="17" t="s">
        <v>4</v>
      </c>
      <c r="C18" s="6" t="s">
        <v>31</v>
      </c>
      <c r="D18" s="7">
        <v>43070</v>
      </c>
      <c r="E18" s="8" t="s">
        <v>2</v>
      </c>
      <c r="F18" s="6">
        <v>400</v>
      </c>
      <c r="G18" s="9" t="s">
        <v>142</v>
      </c>
      <c r="H18" s="10">
        <f t="shared" si="0"/>
        <v>4</v>
      </c>
      <c r="I18" s="16" t="s">
        <v>157</v>
      </c>
    </row>
    <row r="19" spans="2:9" x14ac:dyDescent="0.25">
      <c r="B19" s="17" t="s">
        <v>4</v>
      </c>
      <c r="C19" s="6" t="s">
        <v>32</v>
      </c>
      <c r="D19" s="7">
        <v>43070</v>
      </c>
      <c r="E19" s="8" t="s">
        <v>2</v>
      </c>
      <c r="F19" s="6">
        <v>1700</v>
      </c>
      <c r="G19" s="9" t="s">
        <v>142</v>
      </c>
      <c r="H19" s="10">
        <f t="shared" si="0"/>
        <v>17</v>
      </c>
      <c r="I19" s="16" t="s">
        <v>157</v>
      </c>
    </row>
    <row r="20" spans="2:9" x14ac:dyDescent="0.25">
      <c r="B20" s="17" t="s">
        <v>4</v>
      </c>
      <c r="C20" s="6" t="s">
        <v>33</v>
      </c>
      <c r="D20" s="7">
        <v>43525</v>
      </c>
      <c r="E20" s="8" t="s">
        <v>2</v>
      </c>
      <c r="F20" s="6">
        <v>100</v>
      </c>
      <c r="G20" s="9" t="s">
        <v>142</v>
      </c>
      <c r="H20" s="10">
        <f t="shared" si="0"/>
        <v>1</v>
      </c>
      <c r="I20" s="16" t="s">
        <v>157</v>
      </c>
    </row>
    <row r="21" spans="2:9" x14ac:dyDescent="0.25">
      <c r="B21" s="17" t="s">
        <v>4</v>
      </c>
      <c r="C21" s="6" t="s">
        <v>34</v>
      </c>
      <c r="D21" s="7">
        <v>43525</v>
      </c>
      <c r="E21" s="8" t="s">
        <v>2</v>
      </c>
      <c r="F21" s="6">
        <v>100</v>
      </c>
      <c r="G21" s="9" t="s">
        <v>142</v>
      </c>
      <c r="H21" s="10">
        <f t="shared" si="0"/>
        <v>1</v>
      </c>
      <c r="I21" s="16" t="s">
        <v>157</v>
      </c>
    </row>
    <row r="22" spans="2:9" x14ac:dyDescent="0.25">
      <c r="B22" s="17" t="s">
        <v>35</v>
      </c>
      <c r="C22" s="6" t="s">
        <v>36</v>
      </c>
      <c r="D22" s="7">
        <v>43132</v>
      </c>
      <c r="E22" s="8" t="s">
        <v>2</v>
      </c>
      <c r="F22" s="6">
        <v>5383</v>
      </c>
      <c r="G22" s="9" t="s">
        <v>142</v>
      </c>
      <c r="H22" s="10">
        <v>53</v>
      </c>
      <c r="I22" s="16" t="s">
        <v>157</v>
      </c>
    </row>
    <row r="23" spans="2:9" x14ac:dyDescent="0.25">
      <c r="B23" s="17" t="s">
        <v>35</v>
      </c>
      <c r="C23" s="6" t="s">
        <v>37</v>
      </c>
      <c r="D23" s="7">
        <v>43282</v>
      </c>
      <c r="E23" s="8" t="s">
        <v>2</v>
      </c>
      <c r="F23" s="6">
        <v>4617</v>
      </c>
      <c r="G23" s="9" t="s">
        <v>142</v>
      </c>
      <c r="H23" s="10">
        <v>46</v>
      </c>
      <c r="I23" s="16" t="s">
        <v>157</v>
      </c>
    </row>
    <row r="24" spans="2:9" x14ac:dyDescent="0.25">
      <c r="B24" s="17" t="s">
        <v>35</v>
      </c>
      <c r="C24" s="6" t="s">
        <v>38</v>
      </c>
      <c r="D24" s="7">
        <v>43252</v>
      </c>
      <c r="E24" s="8" t="s">
        <v>2</v>
      </c>
      <c r="F24" s="6">
        <v>1845</v>
      </c>
      <c r="G24" s="9" t="s">
        <v>142</v>
      </c>
      <c r="H24" s="10">
        <v>18</v>
      </c>
      <c r="I24" s="16" t="s">
        <v>157</v>
      </c>
    </row>
    <row r="25" spans="2:9" x14ac:dyDescent="0.25">
      <c r="B25" s="17" t="s">
        <v>35</v>
      </c>
      <c r="C25" s="6" t="s">
        <v>39</v>
      </c>
      <c r="D25" s="7">
        <v>43282</v>
      </c>
      <c r="E25" s="8" t="s">
        <v>2</v>
      </c>
      <c r="F25" s="6">
        <v>1600</v>
      </c>
      <c r="G25" s="9" t="s">
        <v>142</v>
      </c>
      <c r="H25" s="10">
        <f>F25/100</f>
        <v>16</v>
      </c>
      <c r="I25" s="16" t="s">
        <v>157</v>
      </c>
    </row>
    <row r="26" spans="2:9" x14ac:dyDescent="0.25">
      <c r="B26" s="17" t="s">
        <v>0</v>
      </c>
      <c r="C26" s="6" t="s">
        <v>40</v>
      </c>
      <c r="D26" s="7">
        <v>43252</v>
      </c>
      <c r="E26" s="8" t="s">
        <v>2</v>
      </c>
      <c r="F26" s="6">
        <v>2906</v>
      </c>
      <c r="G26" s="9" t="s">
        <v>147</v>
      </c>
      <c r="H26" s="10">
        <v>19</v>
      </c>
      <c r="I26" s="16" t="s">
        <v>157</v>
      </c>
    </row>
    <row r="27" spans="2:9" x14ac:dyDescent="0.25">
      <c r="B27" s="17" t="s">
        <v>35</v>
      </c>
      <c r="C27" s="6" t="s">
        <v>41</v>
      </c>
      <c r="D27" s="7">
        <v>43009</v>
      </c>
      <c r="E27" s="8" t="s">
        <v>2</v>
      </c>
      <c r="F27" s="6">
        <v>300</v>
      </c>
      <c r="G27" s="9" t="s">
        <v>142</v>
      </c>
      <c r="H27" s="10">
        <f>F27/100</f>
        <v>3</v>
      </c>
      <c r="I27" s="16" t="s">
        <v>157</v>
      </c>
    </row>
    <row r="28" spans="2:9" x14ac:dyDescent="0.25">
      <c r="B28" s="17" t="s">
        <v>35</v>
      </c>
      <c r="C28" s="6" t="s">
        <v>42</v>
      </c>
      <c r="D28" s="7">
        <v>43405</v>
      </c>
      <c r="E28" s="8" t="s">
        <v>2</v>
      </c>
      <c r="F28" s="6">
        <v>1430</v>
      </c>
      <c r="G28" s="9" t="s">
        <v>142</v>
      </c>
      <c r="H28" s="10">
        <v>14</v>
      </c>
      <c r="I28" s="16" t="s">
        <v>157</v>
      </c>
    </row>
    <row r="29" spans="2:9" x14ac:dyDescent="0.25">
      <c r="B29" s="17" t="s">
        <v>4</v>
      </c>
      <c r="C29" s="6" t="s">
        <v>43</v>
      </c>
      <c r="D29" s="7">
        <v>43556</v>
      </c>
      <c r="E29" s="8" t="s">
        <v>2</v>
      </c>
      <c r="F29" s="6">
        <v>555</v>
      </c>
      <c r="G29" s="9" t="s">
        <v>142</v>
      </c>
      <c r="H29" s="10">
        <v>5</v>
      </c>
      <c r="I29" s="16" t="s">
        <v>157</v>
      </c>
    </row>
    <row r="30" spans="2:9" x14ac:dyDescent="0.25">
      <c r="B30" s="17" t="s">
        <v>35</v>
      </c>
      <c r="C30" s="6" t="s">
        <v>44</v>
      </c>
      <c r="D30" s="7">
        <v>43405</v>
      </c>
      <c r="E30" s="8" t="s">
        <v>2</v>
      </c>
      <c r="F30" s="6">
        <v>780</v>
      </c>
      <c r="G30" s="9" t="s">
        <v>142</v>
      </c>
      <c r="H30" s="10">
        <v>7</v>
      </c>
      <c r="I30" s="16" t="s">
        <v>157</v>
      </c>
    </row>
    <row r="31" spans="2:9" x14ac:dyDescent="0.25">
      <c r="B31" s="17" t="s">
        <v>0</v>
      </c>
      <c r="C31" s="6" t="s">
        <v>45</v>
      </c>
      <c r="D31" s="7">
        <v>43405</v>
      </c>
      <c r="E31" s="8" t="s">
        <v>2</v>
      </c>
      <c r="F31" s="6">
        <v>150</v>
      </c>
      <c r="G31" s="9" t="s">
        <v>147</v>
      </c>
      <c r="H31" s="10">
        <f>F31/150</f>
        <v>1</v>
      </c>
      <c r="I31" s="16" t="s">
        <v>157</v>
      </c>
    </row>
    <row r="32" spans="2:9" x14ac:dyDescent="0.25">
      <c r="B32" s="17" t="s">
        <v>35</v>
      </c>
      <c r="C32" s="6" t="s">
        <v>46</v>
      </c>
      <c r="D32" s="7">
        <v>43221</v>
      </c>
      <c r="E32" s="8" t="s">
        <v>2</v>
      </c>
      <c r="F32" s="6">
        <v>810</v>
      </c>
      <c r="G32" s="9" t="s">
        <v>142</v>
      </c>
      <c r="H32" s="10">
        <v>8</v>
      </c>
      <c r="I32" s="16" t="s">
        <v>157</v>
      </c>
    </row>
    <row r="33" spans="2:9" x14ac:dyDescent="0.25">
      <c r="B33" s="17" t="s">
        <v>35</v>
      </c>
      <c r="C33" s="6" t="s">
        <v>47</v>
      </c>
      <c r="D33" s="7">
        <v>43221</v>
      </c>
      <c r="E33" s="8" t="s">
        <v>2</v>
      </c>
      <c r="F33" s="6">
        <v>2008</v>
      </c>
      <c r="G33" s="9" t="s">
        <v>142</v>
      </c>
      <c r="H33" s="10">
        <v>20</v>
      </c>
      <c r="I33" s="16" t="s">
        <v>157</v>
      </c>
    </row>
    <row r="34" spans="2:9" x14ac:dyDescent="0.25">
      <c r="B34" s="17" t="s">
        <v>26</v>
      </c>
      <c r="C34" s="6" t="s">
        <v>48</v>
      </c>
      <c r="D34" s="7">
        <v>43374</v>
      </c>
      <c r="E34" s="8" t="s">
        <v>2</v>
      </c>
      <c r="F34" s="6">
        <v>100</v>
      </c>
      <c r="G34" s="9" t="s">
        <v>142</v>
      </c>
      <c r="H34" s="10">
        <f>F34/100</f>
        <v>1</v>
      </c>
      <c r="I34" s="16" t="s">
        <v>157</v>
      </c>
    </row>
    <row r="35" spans="2:9" x14ac:dyDescent="0.25">
      <c r="B35" s="17" t="s">
        <v>26</v>
      </c>
      <c r="C35" s="6" t="s">
        <v>49</v>
      </c>
      <c r="D35" s="7">
        <v>43132</v>
      </c>
      <c r="E35" s="8" t="s">
        <v>2</v>
      </c>
      <c r="F35" s="6">
        <v>1696</v>
      </c>
      <c r="G35" s="9" t="s">
        <v>142</v>
      </c>
      <c r="H35" s="10">
        <v>16</v>
      </c>
      <c r="I35" s="16" t="s">
        <v>157</v>
      </c>
    </row>
    <row r="36" spans="2:9" x14ac:dyDescent="0.25">
      <c r="B36" s="17" t="s">
        <v>35</v>
      </c>
      <c r="C36" s="6" t="s">
        <v>50</v>
      </c>
      <c r="D36" s="7">
        <v>43282</v>
      </c>
      <c r="E36" s="8" t="s">
        <v>2</v>
      </c>
      <c r="F36" s="6">
        <v>868</v>
      </c>
      <c r="G36" s="9" t="s">
        <v>142</v>
      </c>
      <c r="H36" s="10">
        <v>8</v>
      </c>
      <c r="I36" s="16" t="s">
        <v>157</v>
      </c>
    </row>
    <row r="37" spans="2:9" x14ac:dyDescent="0.25">
      <c r="B37" s="17" t="s">
        <v>35</v>
      </c>
      <c r="C37" s="6" t="s">
        <v>51</v>
      </c>
      <c r="D37" s="7">
        <v>43344</v>
      </c>
      <c r="E37" s="8" t="s">
        <v>2</v>
      </c>
      <c r="F37" s="6">
        <v>100</v>
      </c>
      <c r="G37" s="9" t="s">
        <v>142</v>
      </c>
      <c r="H37" s="10">
        <f>F37/100</f>
        <v>1</v>
      </c>
      <c r="I37" s="16" t="s">
        <v>157</v>
      </c>
    </row>
    <row r="38" spans="2:9" x14ac:dyDescent="0.25">
      <c r="B38" s="17" t="s">
        <v>0</v>
      </c>
      <c r="C38" s="6" t="s">
        <v>52</v>
      </c>
      <c r="D38" s="7">
        <v>43435</v>
      </c>
      <c r="E38" s="8" t="s">
        <v>2</v>
      </c>
      <c r="F38" s="6">
        <v>150</v>
      </c>
      <c r="G38" s="9" t="s">
        <v>147</v>
      </c>
      <c r="H38" s="10">
        <f>F38/150</f>
        <v>1</v>
      </c>
      <c r="I38" s="16" t="s">
        <v>157</v>
      </c>
    </row>
    <row r="39" spans="2:9" x14ac:dyDescent="0.25">
      <c r="B39" s="17" t="s">
        <v>0</v>
      </c>
      <c r="C39" s="6" t="s">
        <v>53</v>
      </c>
      <c r="D39" s="7">
        <v>43497</v>
      </c>
      <c r="E39" s="8" t="s">
        <v>2</v>
      </c>
      <c r="F39" s="6">
        <v>6530</v>
      </c>
      <c r="G39" s="9" t="s">
        <v>147</v>
      </c>
      <c r="H39" s="10">
        <v>43</v>
      </c>
      <c r="I39" s="16" t="s">
        <v>157</v>
      </c>
    </row>
    <row r="40" spans="2:9" x14ac:dyDescent="0.25">
      <c r="B40" s="17" t="s">
        <v>4</v>
      </c>
      <c r="C40" s="6" t="s">
        <v>9</v>
      </c>
      <c r="D40" s="7">
        <v>43497</v>
      </c>
      <c r="E40" s="2" t="s">
        <v>2</v>
      </c>
      <c r="F40" s="1">
        <v>945</v>
      </c>
      <c r="G40" s="9" t="s">
        <v>150</v>
      </c>
      <c r="H40" s="10">
        <v>63</v>
      </c>
      <c r="I40" s="16" t="s">
        <v>156</v>
      </c>
    </row>
    <row r="41" spans="2:9" x14ac:dyDescent="0.25">
      <c r="B41" s="17" t="s">
        <v>4</v>
      </c>
      <c r="C41" s="6" t="s">
        <v>10</v>
      </c>
      <c r="D41" s="7">
        <v>43101</v>
      </c>
      <c r="E41" s="2" t="s">
        <v>2</v>
      </c>
      <c r="F41" s="1">
        <v>450</v>
      </c>
      <c r="G41" s="9" t="s">
        <v>148</v>
      </c>
      <c r="H41" s="10">
        <v>9</v>
      </c>
      <c r="I41" s="16" t="s">
        <v>156</v>
      </c>
    </row>
    <row r="42" spans="2:9" x14ac:dyDescent="0.25">
      <c r="B42" s="17" t="s">
        <v>4</v>
      </c>
      <c r="C42" s="6" t="s">
        <v>11</v>
      </c>
      <c r="D42" s="7">
        <v>43497</v>
      </c>
      <c r="E42" s="2" t="s">
        <v>2</v>
      </c>
      <c r="F42" s="1">
        <v>540</v>
      </c>
      <c r="G42" s="9" t="s">
        <v>151</v>
      </c>
      <c r="H42" s="10">
        <v>36</v>
      </c>
      <c r="I42" s="16" t="s">
        <v>156</v>
      </c>
    </row>
    <row r="43" spans="2:9" x14ac:dyDescent="0.25">
      <c r="B43" s="17" t="s">
        <v>4</v>
      </c>
      <c r="C43" s="6" t="s">
        <v>12</v>
      </c>
      <c r="D43" s="7">
        <v>43497</v>
      </c>
      <c r="E43" s="2" t="s">
        <v>2</v>
      </c>
      <c r="F43" s="1">
        <v>1410</v>
      </c>
      <c r="G43" s="9" t="s">
        <v>145</v>
      </c>
      <c r="H43" s="10">
        <v>94</v>
      </c>
      <c r="I43" s="16" t="s">
        <v>156</v>
      </c>
    </row>
    <row r="44" spans="2:9" x14ac:dyDescent="0.25">
      <c r="B44" s="17" t="s">
        <v>4</v>
      </c>
      <c r="C44" s="6" t="s">
        <v>13</v>
      </c>
      <c r="D44" s="7">
        <v>43282</v>
      </c>
      <c r="E44" s="2" t="s">
        <v>2</v>
      </c>
      <c r="F44" s="1">
        <v>600</v>
      </c>
      <c r="G44" s="9" t="s">
        <v>152</v>
      </c>
      <c r="H44" s="10">
        <v>12</v>
      </c>
      <c r="I44" s="16" t="s">
        <v>156</v>
      </c>
    </row>
    <row r="45" spans="2:9" x14ac:dyDescent="0.25">
      <c r="B45" s="17" t="s">
        <v>4</v>
      </c>
      <c r="C45" s="6" t="s">
        <v>14</v>
      </c>
      <c r="D45" s="7">
        <v>43282</v>
      </c>
      <c r="E45" s="2" t="s">
        <v>2</v>
      </c>
      <c r="F45" s="1">
        <v>3600</v>
      </c>
      <c r="G45" s="9" t="s">
        <v>153</v>
      </c>
      <c r="H45" s="10">
        <v>72</v>
      </c>
      <c r="I45" s="16" t="s">
        <v>156</v>
      </c>
    </row>
    <row r="46" spans="2:9" x14ac:dyDescent="0.25">
      <c r="B46" s="17" t="s">
        <v>15</v>
      </c>
      <c r="C46" s="6" t="s">
        <v>16</v>
      </c>
      <c r="D46" s="7">
        <v>43647</v>
      </c>
      <c r="E46" s="2" t="s">
        <v>2</v>
      </c>
      <c r="F46" s="1">
        <v>9200</v>
      </c>
      <c r="G46" s="9" t="s">
        <v>142</v>
      </c>
      <c r="H46" s="10">
        <v>92</v>
      </c>
      <c r="I46" s="16" t="s">
        <v>156</v>
      </c>
    </row>
    <row r="47" spans="2:9" x14ac:dyDescent="0.25">
      <c r="B47" s="17" t="s">
        <v>54</v>
      </c>
      <c r="C47" s="12" t="s">
        <v>155</v>
      </c>
      <c r="D47" s="7">
        <v>43282</v>
      </c>
      <c r="E47" s="15"/>
      <c r="F47" s="14"/>
      <c r="G47" s="9" t="s">
        <v>142</v>
      </c>
      <c r="H47" s="10">
        <v>223</v>
      </c>
      <c r="I47" s="16" t="s">
        <v>156</v>
      </c>
    </row>
    <row r="48" spans="2:9" x14ac:dyDescent="0.25">
      <c r="B48" s="17" t="s">
        <v>54</v>
      </c>
      <c r="C48" s="12" t="s">
        <v>155</v>
      </c>
      <c r="D48" s="7">
        <v>43282</v>
      </c>
      <c r="E48" s="15"/>
      <c r="F48" s="14"/>
      <c r="G48" s="9" t="s">
        <v>142</v>
      </c>
      <c r="H48" s="10">
        <v>188</v>
      </c>
      <c r="I48" s="16" t="s">
        <v>156</v>
      </c>
    </row>
    <row r="49" spans="2:9" x14ac:dyDescent="0.25">
      <c r="B49" s="17" t="s">
        <v>65</v>
      </c>
      <c r="C49" s="12" t="s">
        <v>66</v>
      </c>
      <c r="D49" s="12">
        <v>43412</v>
      </c>
      <c r="E49" s="8" t="s">
        <v>56</v>
      </c>
      <c r="F49" s="6">
        <v>125</v>
      </c>
      <c r="G49" s="9" t="s">
        <v>149</v>
      </c>
      <c r="H49" s="10"/>
      <c r="I49" s="16" t="s">
        <v>156</v>
      </c>
    </row>
    <row r="50" spans="2:9" x14ac:dyDescent="0.25">
      <c r="H50">
        <f>SUM(H2:H49)</f>
        <v>1539</v>
      </c>
    </row>
  </sheetData>
  <autoFilter ref="B1:J5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TOTALE</vt:lpstr>
      <vt:lpstr>PRONTE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cp:lastPrinted>2017-11-07T13:06:06Z</cp:lastPrinted>
  <dcterms:created xsi:type="dcterms:W3CDTF">2017-11-07T13:02:52Z</dcterms:created>
  <dcterms:modified xsi:type="dcterms:W3CDTF">2017-11-08T17:02:28Z</dcterms:modified>
</cp:coreProperties>
</file>